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flores\Downloads\"/>
    </mc:Choice>
  </mc:AlternateContent>
  <xr:revisionPtr revIDLastSave="0" documentId="13_ncr:1_{9E38ADEF-BF76-4011-A2F0-2E8CF526E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NUMERAL 28" sheetId="22" r:id="rId1"/>
    <sheet name="NUMERAL 28" sheetId="1" r:id="rId2"/>
    <sheet name="RESUMEN NUMERAL 7" sheetId="20" r:id="rId3"/>
    <sheet name="NUMERAL 7" sheetId="30" r:id="rId4"/>
  </sheets>
  <definedNames>
    <definedName name="_xlnm._FilterDatabase" localSheetId="1" hidden="1">'NUMERAL 28'!$A$7:$L$420</definedName>
    <definedName name="_xlnm._FilterDatabase" localSheetId="3" hidden="1">'NUMERAL 7'!$B$7:$T$207</definedName>
    <definedName name="_Hlk25070023" localSheetId="3">'NUMERAL 7'!#REF!</definedName>
    <definedName name="_xlnm.Print_Area" localSheetId="3">'NUMERAL 7'!$B$1:$T$207</definedName>
    <definedName name="_xlnm.Print_Titles" localSheetId="1">'NUMERAL 28'!$1:$7</definedName>
    <definedName name="_xlnm.Print_Titles" localSheetId="3">'NUMERAL 7'!$2:$7</definedName>
    <definedName name="_xlnm.Print_Titles" localSheetId="0">'RESUMEN NUMERAL 28'!$1:$7</definedName>
    <definedName name="Z_6AD032DF_9700_4DE6_A160_38A5579B4551_.wvu.FilterData" localSheetId="3" hidden="1">'NUMERAL 7'!$C$7:$R$7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0" l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P8" i="30"/>
  <c r="S8" i="30"/>
  <c r="P9" i="30"/>
  <c r="S9" i="30"/>
  <c r="P10" i="30"/>
  <c r="S10" i="30"/>
  <c r="P11" i="30"/>
  <c r="S11" i="30"/>
  <c r="P12" i="30"/>
  <c r="S12" i="30"/>
  <c r="P13" i="30"/>
  <c r="S13" i="30"/>
  <c r="P14" i="30"/>
  <c r="S14" i="30"/>
  <c r="P15" i="30"/>
  <c r="S15" i="30"/>
  <c r="P16" i="30"/>
  <c r="S16" i="30"/>
  <c r="P17" i="30"/>
  <c r="S17" i="30"/>
  <c r="P18" i="30"/>
  <c r="S18" i="30"/>
  <c r="P19" i="30"/>
  <c r="S19" i="30"/>
  <c r="P20" i="30"/>
  <c r="S20" i="30"/>
  <c r="P21" i="30"/>
  <c r="S21" i="30"/>
  <c r="P22" i="30"/>
  <c r="S22" i="30"/>
  <c r="P23" i="30"/>
  <c r="S23" i="30"/>
  <c r="P24" i="30"/>
  <c r="S24" i="30"/>
  <c r="P25" i="30"/>
  <c r="S25" i="30"/>
  <c r="P26" i="30"/>
  <c r="S26" i="30"/>
  <c r="P27" i="30"/>
  <c r="S27" i="30"/>
  <c r="P28" i="30"/>
  <c r="S28" i="30"/>
  <c r="P29" i="30"/>
  <c r="S29" i="30"/>
  <c r="P30" i="30"/>
  <c r="S30" i="30"/>
  <c r="P31" i="30"/>
  <c r="S31" i="30"/>
  <c r="P32" i="30"/>
  <c r="S32" i="30"/>
  <c r="P33" i="30"/>
  <c r="P34" i="30"/>
  <c r="S34" i="30"/>
  <c r="P35" i="30"/>
  <c r="S35" i="30"/>
  <c r="P36" i="30"/>
  <c r="S36" i="30"/>
  <c r="P37" i="30"/>
  <c r="S37" i="30"/>
  <c r="P38" i="30"/>
  <c r="S38" i="30"/>
  <c r="P39" i="30"/>
  <c r="S39" i="30"/>
  <c r="P40" i="30"/>
  <c r="S40" i="30"/>
  <c r="P41" i="30"/>
  <c r="S41" i="30"/>
  <c r="P42" i="30"/>
  <c r="S42" i="30"/>
  <c r="P43" i="30"/>
  <c r="S43" i="30"/>
  <c r="P44" i="30"/>
  <c r="S44" i="30"/>
  <c r="P45" i="30"/>
  <c r="S45" i="30"/>
  <c r="P46" i="30"/>
  <c r="S46" i="30"/>
  <c r="P47" i="30"/>
  <c r="S47" i="30"/>
  <c r="P48" i="30"/>
  <c r="S48" i="30"/>
  <c r="P49" i="30"/>
  <c r="S49" i="30"/>
  <c r="P50" i="30"/>
  <c r="S50" i="30"/>
  <c r="P51" i="30"/>
  <c r="P52" i="30"/>
  <c r="S52" i="30"/>
  <c r="P53" i="30"/>
  <c r="S53" i="30"/>
  <c r="P54" i="30"/>
  <c r="S54" i="30"/>
  <c r="P55" i="30"/>
  <c r="S55" i="30"/>
  <c r="P56" i="30"/>
  <c r="S56" i="30"/>
  <c r="P57" i="30"/>
  <c r="S57" i="30"/>
  <c r="P58" i="30"/>
  <c r="S58" i="30"/>
  <c r="P59" i="30"/>
  <c r="S59" i="30"/>
  <c r="P60" i="30"/>
  <c r="S60" i="30"/>
  <c r="P61" i="30"/>
  <c r="S61" i="30"/>
  <c r="P62" i="30"/>
  <c r="S62" i="30"/>
  <c r="P63" i="30"/>
  <c r="S63" i="30"/>
  <c r="P64" i="30"/>
  <c r="S64" i="30"/>
  <c r="P65" i="30"/>
  <c r="S65" i="30"/>
  <c r="P66" i="30"/>
  <c r="S66" i="30"/>
  <c r="P67" i="30"/>
  <c r="S67" i="30"/>
  <c r="P68" i="30"/>
  <c r="S68" i="30"/>
  <c r="P69" i="30"/>
  <c r="S69" i="30"/>
  <c r="P70" i="30"/>
  <c r="S70" i="30"/>
  <c r="P71" i="30"/>
  <c r="S71" i="30"/>
  <c r="P72" i="30"/>
  <c r="S72" i="30"/>
  <c r="P73" i="30"/>
  <c r="S73" i="30"/>
  <c r="P74" i="30"/>
  <c r="S74" i="30"/>
  <c r="P75" i="30"/>
  <c r="S75" i="30"/>
  <c r="P76" i="30"/>
  <c r="S76" i="30"/>
  <c r="P77" i="30"/>
  <c r="S77" i="30"/>
  <c r="P78" i="30"/>
  <c r="S78" i="30"/>
  <c r="P79" i="30"/>
  <c r="S79" i="30"/>
  <c r="P80" i="30"/>
  <c r="S80" i="30"/>
  <c r="P81" i="30"/>
  <c r="S81" i="30"/>
  <c r="P82" i="30"/>
  <c r="S82" i="30"/>
  <c r="P83" i="30"/>
  <c r="S83" i="30"/>
  <c r="P84" i="30"/>
  <c r="S84" i="30"/>
  <c r="P85" i="30"/>
  <c r="S85" i="30"/>
  <c r="P86" i="30"/>
  <c r="S86" i="30"/>
  <c r="P87" i="30"/>
  <c r="S87" i="30"/>
  <c r="P88" i="30"/>
  <c r="S88" i="30"/>
  <c r="P89" i="30"/>
  <c r="S89" i="30"/>
  <c r="P90" i="30"/>
  <c r="S90" i="30"/>
  <c r="P91" i="30"/>
  <c r="S91" i="30"/>
  <c r="P92" i="30"/>
  <c r="S92" i="30"/>
  <c r="P93" i="30"/>
  <c r="S93" i="30"/>
  <c r="P94" i="30"/>
  <c r="S94" i="30"/>
  <c r="P95" i="30"/>
  <c r="S95" i="30"/>
  <c r="P96" i="30"/>
  <c r="S96" i="30"/>
  <c r="P97" i="30"/>
  <c r="S97" i="30"/>
  <c r="P98" i="30"/>
  <c r="S98" i="30"/>
  <c r="P99" i="30"/>
  <c r="S99" i="30"/>
  <c r="P100" i="30"/>
  <c r="S100" i="30"/>
  <c r="P101" i="30"/>
  <c r="S101" i="30"/>
  <c r="P102" i="30"/>
  <c r="S102" i="30"/>
  <c r="P103" i="30"/>
  <c r="S103" i="30"/>
  <c r="P104" i="30"/>
  <c r="S104" i="30"/>
  <c r="P105" i="30"/>
  <c r="S105" i="30"/>
  <c r="P106" i="30"/>
  <c r="S106" i="30"/>
  <c r="P107" i="30"/>
  <c r="S107" i="30"/>
  <c r="P108" i="30"/>
  <c r="S108" i="30"/>
  <c r="P109" i="30"/>
  <c r="S109" i="30"/>
  <c r="P110" i="30"/>
  <c r="S110" i="30"/>
  <c r="P111" i="30"/>
  <c r="S111" i="30"/>
  <c r="P112" i="30"/>
  <c r="S112" i="30"/>
  <c r="P113" i="30"/>
  <c r="S113" i="30"/>
  <c r="P114" i="30"/>
  <c r="S114" i="30"/>
  <c r="P115" i="30"/>
  <c r="S115" i="30"/>
  <c r="P116" i="30"/>
  <c r="S116" i="30"/>
  <c r="P117" i="30"/>
  <c r="S117" i="30"/>
  <c r="P118" i="30"/>
  <c r="S118" i="30"/>
  <c r="P119" i="30"/>
  <c r="S119" i="30"/>
  <c r="P120" i="30"/>
  <c r="S120" i="30"/>
  <c r="P121" i="30"/>
  <c r="S121" i="30"/>
  <c r="P122" i="30"/>
  <c r="S122" i="30"/>
  <c r="P123" i="30"/>
  <c r="S123" i="30"/>
  <c r="P124" i="30"/>
  <c r="S124" i="30"/>
  <c r="P125" i="30"/>
  <c r="P126" i="30"/>
  <c r="P127" i="30"/>
  <c r="P128" i="30"/>
  <c r="P129" i="30"/>
  <c r="P130" i="30"/>
  <c r="S130" i="30"/>
  <c r="P131" i="30"/>
  <c r="S131" i="30"/>
  <c r="P132" i="30"/>
  <c r="S132" i="30"/>
  <c r="P133" i="30"/>
  <c r="S133" i="30"/>
  <c r="P134" i="30"/>
  <c r="S134" i="30"/>
  <c r="P135" i="30"/>
  <c r="S135" i="30"/>
  <c r="P136" i="30"/>
  <c r="S136" i="30"/>
  <c r="P137" i="30"/>
  <c r="S137" i="30"/>
  <c r="P138" i="30"/>
  <c r="S138" i="30"/>
  <c r="P139" i="30"/>
  <c r="S139" i="30"/>
  <c r="P140" i="30"/>
  <c r="S140" i="30"/>
  <c r="P141" i="30"/>
  <c r="S141" i="30"/>
  <c r="P142" i="30"/>
  <c r="S142" i="30"/>
  <c r="P143" i="30"/>
  <c r="S143" i="30"/>
  <c r="P144" i="30"/>
  <c r="S144" i="30"/>
  <c r="P145" i="30"/>
  <c r="S145" i="30"/>
  <c r="P146" i="30"/>
  <c r="S146" i="30"/>
  <c r="P147" i="30"/>
  <c r="S147" i="30"/>
  <c r="P148" i="30"/>
  <c r="P149" i="30"/>
  <c r="P150" i="30"/>
  <c r="P151" i="30"/>
  <c r="S151" i="30"/>
  <c r="P152" i="30"/>
  <c r="S152" i="30"/>
  <c r="P153" i="30"/>
  <c r="S153" i="30"/>
  <c r="P154" i="30"/>
  <c r="S154" i="30"/>
  <c r="P155" i="30"/>
  <c r="S155" i="30"/>
  <c r="P156" i="30"/>
  <c r="S156" i="30"/>
  <c r="P157" i="30"/>
  <c r="S157" i="30"/>
  <c r="P158" i="30"/>
  <c r="S158" i="30"/>
  <c r="P159" i="30"/>
  <c r="S159" i="30"/>
  <c r="P160" i="30"/>
  <c r="S160" i="30"/>
  <c r="P161" i="30"/>
  <c r="S161" i="30"/>
  <c r="P162" i="30"/>
  <c r="S162" i="30"/>
  <c r="P163" i="30"/>
  <c r="S163" i="30"/>
  <c r="P164" i="30"/>
  <c r="S164" i="30"/>
  <c r="P165" i="30"/>
  <c r="P166" i="30"/>
  <c r="S166" i="30"/>
  <c r="P167" i="30"/>
  <c r="S167" i="30"/>
  <c r="P168" i="30"/>
  <c r="S168" i="30"/>
  <c r="P169" i="30"/>
  <c r="S169" i="30"/>
  <c r="P170" i="30"/>
  <c r="S170" i="30"/>
  <c r="P171" i="30"/>
  <c r="S171" i="30"/>
  <c r="P172" i="30"/>
  <c r="S172" i="30"/>
  <c r="P173" i="30"/>
  <c r="S173" i="30"/>
  <c r="P174" i="30"/>
  <c r="S174" i="30"/>
  <c r="P175" i="30"/>
  <c r="S175" i="30"/>
  <c r="P176" i="30"/>
  <c r="S176" i="30"/>
  <c r="P177" i="30"/>
  <c r="S177" i="30"/>
  <c r="P178" i="30"/>
  <c r="S178" i="30"/>
  <c r="P179" i="30"/>
  <c r="S179" i="30"/>
  <c r="P180" i="30"/>
  <c r="S180" i="30"/>
  <c r="P181" i="30"/>
  <c r="S181" i="30"/>
  <c r="P182" i="30"/>
  <c r="S182" i="30"/>
  <c r="P183" i="30"/>
  <c r="S183" i="30"/>
  <c r="P184" i="30"/>
  <c r="S184" i="30"/>
  <c r="P185" i="30"/>
  <c r="S185" i="30"/>
  <c r="P186" i="30"/>
  <c r="S186" i="30"/>
  <c r="P187" i="30"/>
  <c r="S187" i="30"/>
  <c r="P188" i="30"/>
  <c r="S188" i="30"/>
  <c r="P189" i="30"/>
  <c r="S189" i="30"/>
  <c r="P190" i="30"/>
  <c r="S190" i="30"/>
  <c r="P191" i="30"/>
  <c r="S191" i="30"/>
  <c r="P192" i="30"/>
  <c r="S192" i="30"/>
  <c r="P193" i="30"/>
  <c r="S193" i="30"/>
  <c r="P194" i="30"/>
  <c r="P195" i="30"/>
  <c r="S195" i="30"/>
  <c r="P196" i="30"/>
  <c r="S196" i="30"/>
  <c r="P197" i="30"/>
  <c r="S197" i="30"/>
  <c r="P198" i="30"/>
  <c r="S198" i="30"/>
  <c r="P199" i="30"/>
  <c r="S199" i="30"/>
  <c r="P200" i="30"/>
  <c r="S200" i="30"/>
  <c r="P201" i="30"/>
  <c r="S201" i="30"/>
  <c r="P202" i="30"/>
  <c r="S202" i="30"/>
  <c r="P203" i="30"/>
  <c r="S203" i="30"/>
  <c r="P204" i="30"/>
  <c r="S204" i="30"/>
  <c r="P205" i="30"/>
  <c r="S205" i="30"/>
  <c r="P206" i="30"/>
  <c r="S206" i="30"/>
  <c r="P207" i="30"/>
  <c r="S207" i="30"/>
</calcChain>
</file>

<file path=xl/sharedStrings.xml><?xml version="1.0" encoding="utf-8"?>
<sst xmlns="http://schemas.openxmlformats.org/spreadsheetml/2006/main" count="6677" uniqueCount="1818">
  <si>
    <t>PROCODE</t>
  </si>
  <si>
    <t>PROVIDI</t>
  </si>
  <si>
    <t>Chimaltenango</t>
  </si>
  <si>
    <t>Presidente -COCODE-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</si>
  <si>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</si>
  <si>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</si>
  <si>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</si>
  <si>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</si>
  <si>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</si>
  <si>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</si>
  <si>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</si>
  <si>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Sololá</t>
  </si>
  <si>
    <t>Arroz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</si>
  <si>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</si>
  <si>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</si>
  <si>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</si>
  <si>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</si>
  <si>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</si>
  <si>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</si>
  <si>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</si>
  <si>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</si>
  <si>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</si>
  <si>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</si>
  <si>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Maya Kaqchikel</t>
  </si>
  <si>
    <t>K'akch'ikel</t>
  </si>
  <si>
    <t>Ladino</t>
  </si>
  <si>
    <t>Español</t>
  </si>
  <si>
    <t>Maya Q'eqchi'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</si>
  <si>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</si>
  <si>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</si>
  <si>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</si>
  <si>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</si>
  <si>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</si>
  <si>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</si>
  <si>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</si>
  <si>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</si>
  <si>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Alcalde Auxiliar</t>
  </si>
  <si>
    <t>Quetzaltenango</t>
  </si>
  <si>
    <t>San Marcos</t>
  </si>
  <si>
    <t>Alcalde Comunitario</t>
  </si>
  <si>
    <t>Jalapa</t>
  </si>
  <si>
    <t>Cobán</t>
  </si>
  <si>
    <t>Retalhuleu</t>
  </si>
  <si>
    <t>San Felipe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</si>
  <si>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</si>
  <si>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</si>
  <si>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</si>
  <si>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</si>
  <si>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</si>
  <si>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</si>
  <si>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</si>
  <si>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</si>
  <si>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</si>
  <si>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Kaqchikel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</si>
  <si>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</si>
  <si>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</si>
  <si>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</si>
  <si>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</si>
  <si>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</si>
  <si>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</si>
  <si>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</si>
  <si>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</si>
  <si>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</si>
  <si>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</si>
  <si>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</si>
  <si>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</si>
  <si>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San Miguel Ixtahuacán</t>
  </si>
  <si>
    <t>Taxisco</t>
  </si>
  <si>
    <t>Villa Nueva</t>
  </si>
  <si>
    <t>Agua Potable</t>
  </si>
  <si>
    <t>BENEFICIARIOS
INDIRECTOS</t>
  </si>
  <si>
    <t>BENEFICIARIOS
DIRECTOS</t>
  </si>
  <si>
    <t>AÑO</t>
  </si>
  <si>
    <t>Baja Verapaz</t>
  </si>
  <si>
    <t>Suchitepéquez</t>
  </si>
  <si>
    <t>Livingston</t>
  </si>
  <si>
    <t>Colotenango</t>
  </si>
  <si>
    <t>San Sebastián Huehuetenango</t>
  </si>
  <si>
    <t>Fray Bartolomé de las Casas</t>
  </si>
  <si>
    <t>San Pedro Sacatepéquez</t>
  </si>
  <si>
    <t>Coordinador del Consejo Comunitario de Desarrollo -COCODE-</t>
  </si>
  <si>
    <t>Concreto</t>
  </si>
  <si>
    <t>Caserío Las Delicias</t>
  </si>
  <si>
    <t>Concreto Premezclado Cupón</t>
  </si>
  <si>
    <t>Chicacao</t>
  </si>
  <si>
    <t>Santo Domingo</t>
  </si>
  <si>
    <t>Joel Revolorio Aguilar</t>
  </si>
  <si>
    <t>Adoquin</t>
  </si>
  <si>
    <t>Aldea El Aguacate</t>
  </si>
  <si>
    <t>Aldea Calaja</t>
  </si>
  <si>
    <t>El Estor</t>
  </si>
  <si>
    <t>Panzos</t>
  </si>
  <si>
    <t>Estación Total</t>
  </si>
  <si>
    <t>Coatepeque</t>
  </si>
  <si>
    <t>Los Amates</t>
  </si>
  <si>
    <t>Aldea Finca Santa Inés</t>
  </si>
  <si>
    <t>Tejutla</t>
  </si>
  <si>
    <t>Santa Catalina la Tinta</t>
  </si>
  <si>
    <t>Aldea Chavacal I</t>
  </si>
  <si>
    <t>Caserío San Vicente I</t>
  </si>
  <si>
    <t>Caserío San José los Cruces</t>
  </si>
  <si>
    <t>Aldea Salac I</t>
  </si>
  <si>
    <t>Caserío San Vicente II</t>
  </si>
  <si>
    <t>San Miguel Chicaj</t>
  </si>
  <si>
    <t>Olopa</t>
  </si>
  <si>
    <t>Tajumulco</t>
  </si>
  <si>
    <t xml:space="preserve">Santo Tomas la Union </t>
  </si>
  <si>
    <t>Concreteras</t>
  </si>
  <si>
    <t>Mazatenango</t>
  </si>
  <si>
    <t>San Juan Ostuncalco</t>
  </si>
  <si>
    <t>Maya Achi</t>
  </si>
  <si>
    <t>Achi</t>
  </si>
  <si>
    <t>Q'eqchi'</t>
  </si>
  <si>
    <t>Maya Tz'utujil</t>
  </si>
  <si>
    <t>Tz'utujil</t>
  </si>
  <si>
    <t>Arroz De 10 Kilos</t>
  </si>
  <si>
    <t>018-0-2024</t>
  </si>
  <si>
    <t>Santa Lucia Utatlan</t>
  </si>
  <si>
    <t>Santa Lucía Utatlán</t>
  </si>
  <si>
    <t>San Pedro Carchá</t>
  </si>
  <si>
    <t>Escuintla</t>
  </si>
  <si>
    <t>San Pedro Ayampuc</t>
  </si>
  <si>
    <t>Sacatepéquez</t>
  </si>
  <si>
    <t>Purulhá</t>
  </si>
  <si>
    <t>Nahualá</t>
  </si>
  <si>
    <t>Champerico</t>
  </si>
  <si>
    <t xml:space="preserve">Jalapa </t>
  </si>
  <si>
    <t xml:space="preserve">Concepción Tutuapa </t>
  </si>
  <si>
    <t>San Pablo</t>
  </si>
  <si>
    <t>Chiquimulilla</t>
  </si>
  <si>
    <t xml:space="preserve">Jutiapa </t>
  </si>
  <si>
    <t>Panel Solar</t>
  </si>
  <si>
    <t>Bomba de Agua</t>
  </si>
  <si>
    <t>Taller de Computación</t>
  </si>
  <si>
    <t>Maya poqomchí</t>
  </si>
  <si>
    <t>poqomchí</t>
  </si>
  <si>
    <t>Ixil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</si>
  <si>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</si>
  <si>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</si>
  <si>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</si>
  <si>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</si>
  <si>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</si>
  <si>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</si>
  <si>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</si>
  <si>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</si>
  <si>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Aguacatán</t>
  </si>
  <si>
    <t xml:space="preserve">San Jerónimo </t>
  </si>
  <si>
    <t>Ricardo Coc Panjoj</t>
  </si>
  <si>
    <t>San Martín Jilotepeque</t>
  </si>
  <si>
    <t>San Pedro Pinula</t>
  </si>
  <si>
    <t>Aldea Nuevo Palmar</t>
  </si>
  <si>
    <t>Santa Apolonia</t>
  </si>
  <si>
    <t>Joyabaj</t>
  </si>
  <si>
    <t xml:space="preserve">Jocotán </t>
  </si>
  <si>
    <t>Estanzuela</t>
  </si>
  <si>
    <t>Colomba Costa Cuca</t>
  </si>
  <si>
    <t>Maya</t>
  </si>
  <si>
    <t>Aguacateco</t>
  </si>
  <si>
    <t>Estufa Ahorradora de Leña</t>
  </si>
  <si>
    <t>Estufa</t>
  </si>
  <si>
    <t>Kit de Panel Solar</t>
  </si>
  <si>
    <t>030-0-2024</t>
  </si>
  <si>
    <t>Patulul</t>
  </si>
  <si>
    <t>El Progreso</t>
  </si>
  <si>
    <t>Rudi Eduardo Edelman Cop</t>
  </si>
  <si>
    <t>tz'utujil</t>
  </si>
  <si>
    <t>Maya tz'utujil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</si>
  <si>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</si>
  <si>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</si>
  <si>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</si>
  <si>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</si>
  <si>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</si>
  <si>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</si>
  <si>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Molino</t>
  </si>
  <si>
    <t>029-0-2024</t>
  </si>
  <si>
    <t>Estación Total Topográfica</t>
  </si>
  <si>
    <t>Tubo Diametro 1 1/2 Plgs X 6 Mts</t>
  </si>
  <si>
    <t>035-0-2024</t>
  </si>
  <si>
    <t>Kit Para Recolección De Agua De Lluvia</t>
  </si>
  <si>
    <t>Pueblo Nuevo Viñas</t>
  </si>
  <si>
    <t>Jalpatagua</t>
  </si>
  <si>
    <t>San Ildefonso Ixtahuacán</t>
  </si>
  <si>
    <t>Concepción Huista</t>
  </si>
  <si>
    <t>San Juan Atitán</t>
  </si>
  <si>
    <t>Santa Cruz Verapaz</t>
  </si>
  <si>
    <t>Comunidad Nueva Esperanza</t>
  </si>
  <si>
    <t>Caserío Chuiatzam</t>
  </si>
  <si>
    <t>Stuardo Davila Montenegro</t>
  </si>
  <si>
    <t>Francisco Armando Saloj Cux</t>
  </si>
  <si>
    <t>Cosechadora de Agua</t>
  </si>
  <si>
    <t>Taller de Corte y Confección T1</t>
  </si>
  <si>
    <t>Taller de Panadería T2</t>
  </si>
  <si>
    <t>Taller de Computación T4</t>
  </si>
  <si>
    <t>Estación Total T5</t>
  </si>
  <si>
    <t>N/A</t>
  </si>
  <si>
    <t>Maya kaqchikel</t>
  </si>
  <si>
    <t>kaqchikel</t>
  </si>
  <si>
    <t>Maya Q'anjob'al</t>
  </si>
  <si>
    <t>Q'anjob'al</t>
  </si>
  <si>
    <t>Poptí</t>
  </si>
  <si>
    <t>Maya kakchiquel</t>
  </si>
  <si>
    <t>kakchiquel</t>
  </si>
  <si>
    <t>k'iche'</t>
  </si>
  <si>
    <t>046-0-2024</t>
  </si>
  <si>
    <t>054-0-2024</t>
  </si>
  <si>
    <t>Hoz Dentada</t>
  </si>
  <si>
    <t>Pala Con Cabo</t>
  </si>
  <si>
    <t>Machete</t>
  </si>
  <si>
    <t>Azadon Con Cabo</t>
  </si>
  <si>
    <t>Mirza Judith Arreaga Meza</t>
  </si>
  <si>
    <t>Zapotitlán</t>
  </si>
  <si>
    <t>Asunción Mita</t>
  </si>
  <si>
    <t xml:space="preserve">Sibinal </t>
  </si>
  <si>
    <t>042-0-2024</t>
  </si>
  <si>
    <t>Cupón Ecofiltro</t>
  </si>
  <si>
    <t>Cupones De Filtros De Agua De 22 Litros</t>
  </si>
  <si>
    <t>Molino Standard</t>
  </si>
  <si>
    <t>Pasaco</t>
  </si>
  <si>
    <t>001-0-2025</t>
  </si>
  <si>
    <t xml:space="preserve">Tanque Flexible </t>
  </si>
  <si>
    <t>Alcaldesa Comunitaria</t>
  </si>
  <si>
    <t>Génova Costa Cuca</t>
  </si>
  <si>
    <t>Cuilco</t>
  </si>
  <si>
    <t xml:space="preserve">Palencia </t>
  </si>
  <si>
    <t xml:space="preserve">Guadalupe Alberto Reyes Aguilar </t>
  </si>
  <si>
    <t xml:space="preserve">La Unión </t>
  </si>
  <si>
    <t>San Antonio Sacatepéquez</t>
  </si>
  <si>
    <t>Presidenta del Consejo Comunitario de Desarrollo -COCODE-</t>
  </si>
  <si>
    <t>1788 45167 1320</t>
  </si>
  <si>
    <t>FERNANDO ROMEO GREGORIO VELÁSQUEZ</t>
  </si>
  <si>
    <t>368-2025</t>
  </si>
  <si>
    <t>367-2025</t>
  </si>
  <si>
    <t>366-2025</t>
  </si>
  <si>
    <t>365-2025</t>
  </si>
  <si>
    <t>364-2025</t>
  </si>
  <si>
    <t>362-2025</t>
  </si>
  <si>
    <t>064-0-2024</t>
  </si>
  <si>
    <t>2850 81772 1611</t>
  </si>
  <si>
    <t>EDIN ROLANDO POP CHOC</t>
  </si>
  <si>
    <t>Lanquín</t>
  </si>
  <si>
    <t>Donación China Taiwan</t>
  </si>
  <si>
    <t>1976 43817 1605</t>
  </si>
  <si>
    <t>CARLOS ENRIQUE ALEJANDRO CHITAY CAAL</t>
  </si>
  <si>
    <t>Tamahú</t>
  </si>
  <si>
    <t>022-0-2024</t>
  </si>
  <si>
    <t>Repello</t>
  </si>
  <si>
    <t>Cupones de Mortero Premezclado</t>
  </si>
  <si>
    <t>Carreta de Mano</t>
  </si>
  <si>
    <t>Rastrillo Con Cabo</t>
  </si>
  <si>
    <t>435-2025</t>
  </si>
  <si>
    <t>Francisco Morales Guerra</t>
  </si>
  <si>
    <t xml:space="preserve">Oscar Eduardo Paz Portillo </t>
  </si>
  <si>
    <t xml:space="preserve">Carlos Alberto Vasquez Sagastume </t>
  </si>
  <si>
    <t xml:space="preserve">Compactadora </t>
  </si>
  <si>
    <t>Concretera</t>
  </si>
  <si>
    <t>Kit de Techo Minimo</t>
  </si>
  <si>
    <t>Bombas de Fumigación</t>
  </si>
  <si>
    <t>Achí</t>
  </si>
  <si>
    <t>437-2025</t>
  </si>
  <si>
    <t>436-2025</t>
  </si>
  <si>
    <t>434-2025</t>
  </si>
  <si>
    <t>433-2025</t>
  </si>
  <si>
    <t>432-2025</t>
  </si>
  <si>
    <t>430-2025</t>
  </si>
  <si>
    <t>Chuzo Con Cabo</t>
  </si>
  <si>
    <t>429-2025</t>
  </si>
  <si>
    <t>428-2025</t>
  </si>
  <si>
    <t>Mobiliario Escolar</t>
  </si>
  <si>
    <t>Mesa Triangular Escolar</t>
  </si>
  <si>
    <t>Dirección Departamental de Educación</t>
  </si>
  <si>
    <t>060-0-2024</t>
  </si>
  <si>
    <t>2228 68775 0443</t>
  </si>
  <si>
    <t>CARMEN ALICIA CAJTÍ ZET DE LÓPEZ</t>
  </si>
  <si>
    <t>Caserío Santa Teresa, Aldea Choatalun</t>
  </si>
  <si>
    <t>455-2025</t>
  </si>
  <si>
    <t>454-2025</t>
  </si>
  <si>
    <t>San Carlos Alzatate</t>
  </si>
  <si>
    <t>1702 19801 2205</t>
  </si>
  <si>
    <t>Director Ejecutivo IV</t>
  </si>
  <si>
    <t>452-2025</t>
  </si>
  <si>
    <t>Representante Municipal</t>
  </si>
  <si>
    <t>451-2025</t>
  </si>
  <si>
    <t>Palencia</t>
  </si>
  <si>
    <t>450-2025</t>
  </si>
  <si>
    <t>Zaragoza</t>
  </si>
  <si>
    <t>449-2025</t>
  </si>
  <si>
    <t>447-2025</t>
  </si>
  <si>
    <t>446-2025</t>
  </si>
  <si>
    <t>445-2025</t>
  </si>
  <si>
    <t>444-2025</t>
  </si>
  <si>
    <t>442-2025</t>
  </si>
  <si>
    <t>441-2025</t>
  </si>
  <si>
    <t>La Gomera</t>
  </si>
  <si>
    <t>438-2025</t>
  </si>
  <si>
    <t>1998 79397 2006</t>
  </si>
  <si>
    <t>OSCAR MEDARDO CARDONA NOGUERA</t>
  </si>
  <si>
    <t>2438 13597 1309</t>
  </si>
  <si>
    <t>ALFONSO ORDOÑEZ SALES</t>
  </si>
  <si>
    <t>Cantón Los Domingos, Caserío la Laguneta, La Vega Polajá</t>
  </si>
  <si>
    <t>San Idelfonso Ixtahuacán</t>
  </si>
  <si>
    <t>Director Ejecutivo III</t>
  </si>
  <si>
    <t>Organizador</t>
  </si>
  <si>
    <t>2512 70564 1614</t>
  </si>
  <si>
    <t>ANIBAL ALFONZO JUÁREZ SIERRA</t>
  </si>
  <si>
    <t>Melchor de Mencos</t>
  </si>
  <si>
    <t>1620 89449 1407</t>
  </si>
  <si>
    <t>MELCHOR AGUARÉ CALEL</t>
  </si>
  <si>
    <t>Patzité</t>
  </si>
  <si>
    <t>El Palmar</t>
  </si>
  <si>
    <t>Olintepeque</t>
  </si>
  <si>
    <t>San Sebastian Huehuetenango</t>
  </si>
  <si>
    <t>1985 60052 1314</t>
  </si>
  <si>
    <t>FELIPE FELIPE MARCOS</t>
  </si>
  <si>
    <t>San Miguel Acatán</t>
  </si>
  <si>
    <t>CANTIDAD DOTADA</t>
  </si>
  <si>
    <t>BENEFICIARIOS</t>
  </si>
  <si>
    <t>MONTO Q</t>
  </si>
  <si>
    <t>Presidente de Cocode</t>
  </si>
  <si>
    <t>Tanque Flexible</t>
  </si>
  <si>
    <t>Chisec</t>
  </si>
  <si>
    <t>Tactic</t>
  </si>
  <si>
    <t>kit de Herramientas Agrícolas</t>
  </si>
  <si>
    <t>Santa Barbara</t>
  </si>
  <si>
    <t>Conguaco</t>
  </si>
  <si>
    <t>Comitancillo</t>
  </si>
  <si>
    <t>Taller de Computacion</t>
  </si>
  <si>
    <t>Jorge Alberto Rodriguez Grijalva</t>
  </si>
  <si>
    <t>2305 14499 2212</t>
  </si>
  <si>
    <t>Jalpatagua, Jutiapa</t>
  </si>
  <si>
    <t>Conguaco, Jutiapa</t>
  </si>
  <si>
    <t>Carretas de Mano</t>
  </si>
  <si>
    <t>Claudia Yanira Camacho Vicente</t>
  </si>
  <si>
    <t>Parcelamiento El Rosario Sector 4, Champerico, Retalhuleu</t>
  </si>
  <si>
    <t>Tacana</t>
  </si>
  <si>
    <t>2365 78561 1420</t>
  </si>
  <si>
    <t>1785 78118 0609</t>
  </si>
  <si>
    <t>Tubo PVC de 1 Pulgada</t>
  </si>
  <si>
    <t>Nebaj</t>
  </si>
  <si>
    <t>Santa Cruz Barillas</t>
  </si>
  <si>
    <t>Arturo Ical Pop</t>
  </si>
  <si>
    <t>Aldea Chicojl, San Pedro Carcha, Alta Verapaz</t>
  </si>
  <si>
    <t>San Pedro Carcha</t>
  </si>
  <si>
    <t>Silvia Aracely Suchite Garcia de Sosa</t>
  </si>
  <si>
    <t>Colonia Santa Cecilia, Estanzuela, Zacapa</t>
  </si>
  <si>
    <t>Gilma Rebeca Peña Matta de Tiul</t>
  </si>
  <si>
    <t>Nery Armando Castillo Olivares</t>
  </si>
  <si>
    <t>Oratorio</t>
  </si>
  <si>
    <t>Escritorio de Catedras con Silla</t>
  </si>
  <si>
    <t>Pupitre con Silla y Tablero</t>
  </si>
  <si>
    <t>San Antonio</t>
  </si>
  <si>
    <t>Ricardo Lopez</t>
  </si>
  <si>
    <t>Canton Bacajia 2, San Andres Villa Seca, Retalhuleu</t>
  </si>
  <si>
    <t>San Andres Villa Seca</t>
  </si>
  <si>
    <t>VU-4253-2025</t>
  </si>
  <si>
    <t>VU-4252-2025</t>
  </si>
  <si>
    <t>VU-4251-2025</t>
  </si>
  <si>
    <t>Maynor Lopez Acabal</t>
  </si>
  <si>
    <t>Canton Bacajia, San Andres Villa Seca, Retalhuleu</t>
  </si>
  <si>
    <t>VU-4250-2025</t>
  </si>
  <si>
    <t>VU-4249-2025</t>
  </si>
  <si>
    <t>2523 62713 1609</t>
  </si>
  <si>
    <t>Carlos Caal Chub</t>
  </si>
  <si>
    <t>Aldea Chirrequiche, San Pedro Carcha, Alta Verapaz</t>
  </si>
  <si>
    <t>VU-4248-2025</t>
  </si>
  <si>
    <t>Selvin Javier Chiquin Caal</t>
  </si>
  <si>
    <t>Aldea Chijou, Santa Cruz Verapaz, Alta Verapaz</t>
  </si>
  <si>
    <t>VU-4247-2025</t>
  </si>
  <si>
    <t>Victor Manuel Yat Choc</t>
  </si>
  <si>
    <t>Caserio Chimay, San Miguel Tucuru, Alta Verapaz</t>
  </si>
  <si>
    <t>San Miguel Tucuru</t>
  </si>
  <si>
    <t>VU-4246-2025</t>
  </si>
  <si>
    <t>Alberto Lopez</t>
  </si>
  <si>
    <t>Aldea Las Flores, San Miguel Tucuru, Alta Verapaz</t>
  </si>
  <si>
    <t>VU-4245-2025</t>
  </si>
  <si>
    <t>Carmelina Chub Sam</t>
  </si>
  <si>
    <t>Caserio Semococh, San Miguel Tucuru, Alta Verapaz</t>
  </si>
  <si>
    <t>VU-4244-2025</t>
  </si>
  <si>
    <t>Jose Maria Yaxcal Cucul</t>
  </si>
  <si>
    <t>Aldea Sacaranila, San Pedro Carcha, Alta Verapaz</t>
  </si>
  <si>
    <t>VU-4243-2025</t>
  </si>
  <si>
    <t>Rolando Coy Teyul</t>
  </si>
  <si>
    <t>Caserio San Juan Las Flores, San Miguel Tucuru, Alta Verapaz</t>
  </si>
  <si>
    <t>VU-4242-2025</t>
  </si>
  <si>
    <t>Victor Adolfo Cal Caal</t>
  </si>
  <si>
    <t>Aldea Chixajau, Santa Cruz Verapaz, Alta Verapaz</t>
  </si>
  <si>
    <t>VU-4241-2025</t>
  </si>
  <si>
    <t>Martin Cabnal Chitay</t>
  </si>
  <si>
    <t>Aldea Chicoyoj Sector II, Santa Cruz Verapaz, Alta Verapaz</t>
  </si>
  <si>
    <t>VU-4240-2025</t>
  </si>
  <si>
    <t>Roberto Max</t>
  </si>
  <si>
    <t>Caserio Laguneta II, Santa Cruz Verapaz, Alta Verapaz</t>
  </si>
  <si>
    <t>VU-4239-2025</t>
  </si>
  <si>
    <t>Jose Federico Tubac Tubac</t>
  </si>
  <si>
    <t>Aldea Santa Isabel, Chimaltenango, Chimaltenango</t>
  </si>
  <si>
    <t>VU-4238-2025</t>
  </si>
  <si>
    <t>VU-4237-2025</t>
  </si>
  <si>
    <t>VU-4236-2025</t>
  </si>
  <si>
    <t>VU-4235-2025</t>
  </si>
  <si>
    <t>Tubo PVC de 8 Pulgada</t>
  </si>
  <si>
    <t>Ismael Palacios Gomez</t>
  </si>
  <si>
    <t>Sector El Naranjo, Aldea Las Lagunas, Huehuetenango, Huehuetenango</t>
  </si>
  <si>
    <t>VU-4234-2025</t>
  </si>
  <si>
    <t>VU-4233-2025</t>
  </si>
  <si>
    <t>Victor Mendoza Velasquez</t>
  </si>
  <si>
    <t>Caserio Buena Vista, Aldea Chichim, Todos Santos Cuchumatan, Huehuetenango</t>
  </si>
  <si>
    <t>Todos Santos Cuchumatan</t>
  </si>
  <si>
    <t>VU-4231-2025</t>
  </si>
  <si>
    <t>Tubo PVC de 3 Pulgada x 250 psi</t>
  </si>
  <si>
    <t>Diego Matom Cobo</t>
  </si>
  <si>
    <t>Aldea Jalavitz, Nebaj, Quiche</t>
  </si>
  <si>
    <t>VU-4230-2025</t>
  </si>
  <si>
    <t>Tubo PVC de 2 Pulgada x 160 psi</t>
  </si>
  <si>
    <t>Tubo PVC de 1 Pulgada x 250 psi</t>
  </si>
  <si>
    <t>Tubo PVC de 1 Pulgada x 160 psi</t>
  </si>
  <si>
    <t>Presidente Comité de Desarrollo Integral de Mujeres</t>
  </si>
  <si>
    <t>Cruz Angela Ordoñez Ortiz de Lopez</t>
  </si>
  <si>
    <t>Caserio La Tejera, San Ildefonso Ixtahuacan, Huehuetenango</t>
  </si>
  <si>
    <t>VU-4229-2025</t>
  </si>
  <si>
    <t>EORM Aldea Santa Isabel, Oratorio, Santa Rosa</t>
  </si>
  <si>
    <t>VU-4227-2025</t>
  </si>
  <si>
    <t>EORM Coatepeque, Oratorio, Santa Rosa</t>
  </si>
  <si>
    <t>VU-4226-2025</t>
  </si>
  <si>
    <t>Alberto Fuente</t>
  </si>
  <si>
    <t>Coyolate, Patulul, Suchitepequez</t>
  </si>
  <si>
    <t>VU-4225-2025</t>
  </si>
  <si>
    <t>Sergio Atilano Estrada Perez</t>
  </si>
  <si>
    <t>Aldea 5 de Abril, San Antonio, Suchitepequez</t>
  </si>
  <si>
    <t>VU-4224-2025</t>
  </si>
  <si>
    <t>Maria Ventura Bac Meretz de Mejia</t>
  </si>
  <si>
    <t>Aldea Nahualate, San Antonio, Suchitepequez</t>
  </si>
  <si>
    <t>VU-4223-2025</t>
  </si>
  <si>
    <t>Josefina Castro Pelico</t>
  </si>
  <si>
    <t>Aldea El Triunfo, San Antonio, Suchitepequez</t>
  </si>
  <si>
    <t>VU-4222-2025</t>
  </si>
  <si>
    <t>Walter Antonio Jerez Ruiz</t>
  </si>
  <si>
    <t>Santa Barbara, Suchitepequez</t>
  </si>
  <si>
    <t>VU-4221-2025</t>
  </si>
  <si>
    <t>Caserio Potrero Grande, Palencia, Guatemala</t>
  </si>
  <si>
    <t>VU-4220-2025</t>
  </si>
  <si>
    <t>Kit de Herramientas</t>
  </si>
  <si>
    <t>Luis Ronaldo Sanchez Estrada</t>
  </si>
  <si>
    <t>Caserio San Isidro La Comunidad, Joyabaj, Quiche</t>
  </si>
  <si>
    <t>VU-4219-2025</t>
  </si>
  <si>
    <t>Martin Gutierrez Castro</t>
  </si>
  <si>
    <t>Aldea Xebalanguac, Joyabaj, Quiche</t>
  </si>
  <si>
    <t>VU-4218-2025</t>
  </si>
  <si>
    <t>Julio Pablo Castro</t>
  </si>
  <si>
    <t>Aldea Xepepen, Joyabaj, Quiche</t>
  </si>
  <si>
    <t>VU-4217-2025</t>
  </si>
  <si>
    <t>Francisco Lopez y Lopez</t>
  </si>
  <si>
    <t>Caserio Muculunquiaj, Joyabaj, Quiche</t>
  </si>
  <si>
    <t>VU-4216-2025</t>
  </si>
  <si>
    <t>Santiago Cortez Ramos</t>
  </si>
  <si>
    <t>Caserio Alcona, Joyabaj, Quiche</t>
  </si>
  <si>
    <t>VU-4215-2025</t>
  </si>
  <si>
    <t>Kelim Rocsana Monzon Reyes de Velasquez</t>
  </si>
  <si>
    <t>Finca Los Brillantes, Santa Cruz Mulua, Retalhuleu</t>
  </si>
  <si>
    <t>Santa Cruz Mulua</t>
  </si>
  <si>
    <t>VU-4214-2025</t>
  </si>
  <si>
    <t>Gonzalo Hervil Monzon</t>
  </si>
  <si>
    <t>Aldea El Porvenir, San Pablo, San Marcos</t>
  </si>
  <si>
    <t>VU-4213-2025</t>
  </si>
  <si>
    <t>Silvia Luucita Lopez Guinil</t>
  </si>
  <si>
    <t>Aldea Guadalupe, Genova Costa Cuca, Quetzaltenango</t>
  </si>
  <si>
    <t>VU-4212-2025</t>
  </si>
  <si>
    <t>Vicepresidente Cocode</t>
  </si>
  <si>
    <t>Antonio Ramos Bautista</t>
  </si>
  <si>
    <t>Canton La Selva, Santo Domingo, Suchitepequez</t>
  </si>
  <si>
    <t>VU-4210-2025</t>
  </si>
  <si>
    <t>Parcelamiento La Esperanza, Santo Domingo, Suchitepequez</t>
  </si>
  <si>
    <t>VU-4209-2025</t>
  </si>
  <si>
    <t>Carmen Caal Quiñonez</t>
  </si>
  <si>
    <t>Parcelamiento San Mauricio, Santo Domingo, Suchitepequez</t>
  </si>
  <si>
    <t>VU-4208-2025</t>
  </si>
  <si>
    <t>Dimas Encarnacion Galvez Escobar</t>
  </si>
  <si>
    <t>Aldea Sanajaba, Tacana, San Marcos</t>
  </si>
  <si>
    <t>VU-4207-2025</t>
  </si>
  <si>
    <t>Coordinador Cocode</t>
  </si>
  <si>
    <t>Enrique Anacleto Ortiz Bartolon</t>
  </si>
  <si>
    <t>Aldea San Antonio las Barracas, Sibinal, San Marcos</t>
  </si>
  <si>
    <t>VU-4206-2025</t>
  </si>
  <si>
    <t>Milton Yovani Crisostomo Gabriel</t>
  </si>
  <si>
    <t>Aldea Chipel, Comitancillo, San Marcos</t>
  </si>
  <si>
    <t>VU-4205-2025</t>
  </si>
  <si>
    <t>Pedro Dario de Leon Escobar</t>
  </si>
  <si>
    <t>Aldea Tocache, San Pablo, San Marcos</t>
  </si>
  <si>
    <t>VU-4204-2025</t>
  </si>
  <si>
    <t>Gudiel de Jesus Soto Sandoval</t>
  </si>
  <si>
    <t>Aldea Santa Rosa de Lima, San Lorenzo, San Marcos</t>
  </si>
  <si>
    <t>San Lorenzo</t>
  </si>
  <si>
    <t>VU-4203-2025</t>
  </si>
  <si>
    <t>Desiderio Pablo</t>
  </si>
  <si>
    <t>Rio Ocho Chiquito, Aldea Mash, Todos Santos Cuchumatan, Huehuetenango</t>
  </si>
  <si>
    <t>VU-4202-2025</t>
  </si>
  <si>
    <t>Gonzalo Carrillo Jacinto</t>
  </si>
  <si>
    <t>Caserio San Eugenio Las Lomas, Aldea Chanchocal II, San Eugenio Oxcoy, Huehuetenango</t>
  </si>
  <si>
    <t>San Eugenio Ixcoy</t>
  </si>
  <si>
    <t>VU-4201-2025</t>
  </si>
  <si>
    <t>Filtro de Agua</t>
  </si>
  <si>
    <t>Romeo Hernandez Garcia</t>
  </si>
  <si>
    <t>Caserio Chanchimil, Aldea Mash, Todos Santos Cuchumatan, Huehuetenango</t>
  </si>
  <si>
    <t>VU-4200-2025</t>
  </si>
  <si>
    <t>Caserio Valle La Esmeralda, Dolores, Peten</t>
  </si>
  <si>
    <t>Dolores</t>
  </si>
  <si>
    <t>VU-4199-2025</t>
  </si>
  <si>
    <t>Barrio El Mirador, Dolores, Peten</t>
  </si>
  <si>
    <t>VU-4198-2025</t>
  </si>
  <si>
    <t>Nuevo Progreso, Dolores, Peten</t>
  </si>
  <si>
    <t>VU-4197-2025</t>
  </si>
  <si>
    <t>Juan Sanchez Ajcot</t>
  </si>
  <si>
    <t>Aldea Santa Adelaida, Santa Barbara, Suchitepequez</t>
  </si>
  <si>
    <t>VU-4196-2025</t>
  </si>
  <si>
    <t>Luis de Leon Garcia</t>
  </si>
  <si>
    <t>Aldea Las Ilusiones, Santa Barbara, Suchitepequez</t>
  </si>
  <si>
    <t>VU-4195-2025</t>
  </si>
  <si>
    <t>Maria Elena Pelico Mas de Lapoyeu</t>
  </si>
  <si>
    <t>Sector Norte Aldea Concepcion Ixtacapa, San Antonio, Suchitepequez</t>
  </si>
  <si>
    <t>VU-4194-2025</t>
  </si>
  <si>
    <t>Claudia Noemi Yax Chuc de Morales</t>
  </si>
  <si>
    <t>Caserio Santa Rita, San Antonio, Suchitepequez</t>
  </si>
  <si>
    <t>VU-4193-2025</t>
  </si>
  <si>
    <t>Victor Hugo Solorzano Maldonado</t>
  </si>
  <si>
    <t>Aldea La Soledad, San Lorenzo, Suchitepequez</t>
  </si>
  <si>
    <t>VU-4192-2025</t>
  </si>
  <si>
    <t>Alfredo Calderon Escobar</t>
  </si>
  <si>
    <t>VU-4191-2025</t>
  </si>
  <si>
    <t>David Eneas de Leon de la Cruz</t>
  </si>
  <si>
    <t>Aldea La Providencia, San Lorenzo, Suchitepequez</t>
  </si>
  <si>
    <t>VU-4190-2025</t>
  </si>
  <si>
    <t>Victor Hugo Saenz Rodriguez</t>
  </si>
  <si>
    <t>Aldea Candelaria, San Lorenzo, Suchitepequez</t>
  </si>
  <si>
    <t>VU-4189-2025</t>
  </si>
  <si>
    <t>Carlos de Leon Lopez</t>
  </si>
  <si>
    <t>Labor San Alberto Santa Teresa, San Lorenzo, Suchitepequez</t>
  </si>
  <si>
    <t>VU-4188-2025</t>
  </si>
  <si>
    <t>Armando Remberto Vasquez Perez</t>
  </si>
  <si>
    <t>VU-4187-2025</t>
  </si>
  <si>
    <t>VU-4186-2025</t>
  </si>
  <si>
    <t>Molino de Mano</t>
  </si>
  <si>
    <t>VU-4185-2025</t>
  </si>
  <si>
    <t>Matias Felipe Berduo Diaz</t>
  </si>
  <si>
    <t>Caserio Laureles, Sibinal, San Marcos</t>
  </si>
  <si>
    <t>VU-4184-2025</t>
  </si>
  <si>
    <t>Saul Margarito Lopez Roblero</t>
  </si>
  <si>
    <t>Caserio Las Pilas Frontera, Sibinal, San Marcos</t>
  </si>
  <si>
    <t>VU-4183-2025</t>
  </si>
  <si>
    <t>Candido Vasquez Roblero</t>
  </si>
  <si>
    <t>Canton Tachactze, Sibinal, San Marcos</t>
  </si>
  <si>
    <t>VU-4182-2025</t>
  </si>
  <si>
    <t>Omar Moises de Leon Cifuentes</t>
  </si>
  <si>
    <t>Olintepeque, Quetzaltenango</t>
  </si>
  <si>
    <t>VU-4181-2025</t>
  </si>
  <si>
    <t>Francisco Monzon Chan</t>
  </si>
  <si>
    <t>San Jose La Viña, Quetzaltenango, Quetzaltenango</t>
  </si>
  <si>
    <t>VU-4180-2025</t>
  </si>
  <si>
    <t>VU-4179-2025</t>
  </si>
  <si>
    <t>Lidia Esther Cifuentes Santos</t>
  </si>
  <si>
    <t>Colonia Vista Bella zona 11, Quetzaltenango, Quetzaltenango</t>
  </si>
  <si>
    <t>VU-4178-2025</t>
  </si>
  <si>
    <t>Juan Esvin Gomez Vasquez</t>
  </si>
  <si>
    <t>Caserio La Fuente, San Carlos Sija, Quetzaltenango</t>
  </si>
  <si>
    <t>San Carlos Sija</t>
  </si>
  <si>
    <t>VU-4177-2025</t>
  </si>
  <si>
    <t>Baltazar Tojin Lux</t>
  </si>
  <si>
    <t>Aldea San Luis Sibila, Santa Lucia La Reforma, Totonicapan</t>
  </si>
  <si>
    <t>Santa Lucia La Reforma</t>
  </si>
  <si>
    <t>VU-4176-2025</t>
  </si>
  <si>
    <t>Juan Isidoro Perez Clemente</t>
  </si>
  <si>
    <t>Xacana Chiquito, Cabrican, Quetzaltenango</t>
  </si>
  <si>
    <t>Cabrican</t>
  </si>
  <si>
    <t>VU-4175-2025</t>
  </si>
  <si>
    <t>Jorge Jaime Escobar de Leon</t>
  </si>
  <si>
    <t>Caserio Mira Peña, Aldea El Eden, Palestina de los Altos, Quetzaltenango</t>
  </si>
  <si>
    <t>Palestina de los Altos</t>
  </si>
  <si>
    <t>VU-4174-2025</t>
  </si>
  <si>
    <t>VU-4173-2025</t>
  </si>
  <si>
    <t>Jose Dimas Tuyuc Guerra</t>
  </si>
  <si>
    <t>Caserio San Francisco, Aldea Xesuj, San Martin Jilotepeque, Chimaltenango</t>
  </si>
  <si>
    <t>VU-4172-2025</t>
  </si>
  <si>
    <t>Lote Computadores</t>
  </si>
  <si>
    <t>Armando Ixtabalan Gomez</t>
  </si>
  <si>
    <t>La Esperanza, Quetzaltenango</t>
  </si>
  <si>
    <t>La Esperanza</t>
  </si>
  <si>
    <t>VU-4171-2025</t>
  </si>
  <si>
    <t>Santiago Sarat Hernandez</t>
  </si>
  <si>
    <t>Aldea Las Cruces, Chiul, Quiche</t>
  </si>
  <si>
    <t>Chiul</t>
  </si>
  <si>
    <t>VU-4170-2025</t>
  </si>
  <si>
    <t>Tubo PVC de 3 Pulgada x 160 psi</t>
  </si>
  <si>
    <t>Rony Carmelo Cuxun Gonzalez</t>
  </si>
  <si>
    <t>Canton La Cruz, San Miguel Chicaj, Baja Verapaz</t>
  </si>
  <si>
    <t>VU-4169-2025</t>
  </si>
  <si>
    <t>Taller</t>
  </si>
  <si>
    <t>Palencia, Guatemala</t>
  </si>
  <si>
    <t>VU-4168-2025</t>
  </si>
  <si>
    <t>VU-4167-2025</t>
  </si>
  <si>
    <t>Caserio La Cebada, Melchor de Mencos, Peten</t>
  </si>
  <si>
    <t>VU-4166-2025</t>
  </si>
  <si>
    <t>Caserio Santa Rosa La Zarca, Melchor de Mencos, Peten</t>
  </si>
  <si>
    <t>VU-4165-2025</t>
  </si>
  <si>
    <t>Caserio Alta Gracia II, Melchor de Mencos, Peten</t>
  </si>
  <si>
    <t>VU-4164-2025</t>
  </si>
  <si>
    <t>Pedro Coc Coc</t>
  </si>
  <si>
    <t>Canton San Jacinto Secacao, El Tunico, El Estor, Izabal</t>
  </si>
  <si>
    <t>VU-4163-2025</t>
  </si>
  <si>
    <t>Santos Choc Che</t>
  </si>
  <si>
    <t>Aldea Caxlampon, El Estor, Izabal</t>
  </si>
  <si>
    <t>VU-4162-2025</t>
  </si>
  <si>
    <t>Hermelindo Coc Caal</t>
  </si>
  <si>
    <t>Aldea La Ensenada, El Estor, Izabal</t>
  </si>
  <si>
    <t>VU-4161-2025</t>
  </si>
  <si>
    <t>Rony Arturo Chub Caal</t>
  </si>
  <si>
    <t>El Boqueron, El Estor, Izabal</t>
  </si>
  <si>
    <t>VU-4160-2025</t>
  </si>
  <si>
    <t>Santiago Coc Xo</t>
  </si>
  <si>
    <t>Aldea Nueva Esperanza, El Tunico, El Estor, Izabal</t>
  </si>
  <si>
    <t>VU-4159-2025</t>
  </si>
  <si>
    <t>Medardo Coc Coc</t>
  </si>
  <si>
    <t>Aldea El Bongo, El Estor, Izabal</t>
  </si>
  <si>
    <t>VU-4158-2025</t>
  </si>
  <si>
    <t xml:space="preserve">Nelvi Elidi Quiñonez Morales </t>
  </si>
  <si>
    <t>San Pedro Ayampuc, Guatemala</t>
  </si>
  <si>
    <t>VU-4157-2025</t>
  </si>
  <si>
    <t>Aldea San Rafael los Vados, San Pedro Ayampuc, Guatemala</t>
  </si>
  <si>
    <t>VU-4156-2025</t>
  </si>
  <si>
    <t>Colonia Altos de Santa Maria, San Pedro Ayampuc, Guatemala</t>
  </si>
  <si>
    <t>VU-4155-2025</t>
  </si>
  <si>
    <t>Colonia Brisas, San Pedro Ayampuc, Guatemala</t>
  </si>
  <si>
    <t>VU-4154-2025</t>
  </si>
  <si>
    <t>Aldea San Jose Nachuil, San Pedro Ayampuc, Guatemala</t>
  </si>
  <si>
    <t>VU-4153-2025</t>
  </si>
  <si>
    <t>EORM La Nueva Providencia, Oratorio, Santa Rosa</t>
  </si>
  <si>
    <t>VU-4152-2025</t>
  </si>
  <si>
    <t>EORM La Pastoria, Oratorio, Santa Rosa</t>
  </si>
  <si>
    <t>VU-4151-2025</t>
  </si>
  <si>
    <t>Centro Educativo Ineb Las Cabezas, Oratorio, Santa Rosa</t>
  </si>
  <si>
    <t>VU-4150-2025</t>
  </si>
  <si>
    <t>EORM El Soyate, Oratorio, Santa Rosa</t>
  </si>
  <si>
    <t>VU-4149-2025</t>
  </si>
  <si>
    <t>EORM La Ceibilla, Oratorio, Santa Rosa</t>
  </si>
  <si>
    <t>VU-4148-2025</t>
  </si>
  <si>
    <t>Hilario Rodriguez Galicia</t>
  </si>
  <si>
    <t>Caserio Briotis, Conguaco, Jutiapa</t>
  </si>
  <si>
    <t>VU-4147-2025</t>
  </si>
  <si>
    <t>Ercides Gutierrez Galicia</t>
  </si>
  <si>
    <t>Caserio El Conacaste, Aldea El Barro, Conguaco, Jutiapa</t>
  </si>
  <si>
    <t>VU-4146-2025</t>
  </si>
  <si>
    <t>Jose Arnoldo Hernandez Lopez</t>
  </si>
  <si>
    <t>Caserio Buenos Aires, Conguaco, Jutiapa</t>
  </si>
  <si>
    <t>VU-4145-2025</t>
  </si>
  <si>
    <t>Bryan Adelino Ventura Gutierrez</t>
  </si>
  <si>
    <t>Caserio El Cincuyal, Aldea El Barro, Conguaco, Jutiapa</t>
  </si>
  <si>
    <t>VU-4144-2025</t>
  </si>
  <si>
    <t>Gilberto Diaz Lopez</t>
  </si>
  <si>
    <t>Caserio El Joyal, Conguaco, Jutiapa</t>
  </si>
  <si>
    <t>VU-4143-2025</t>
  </si>
  <si>
    <t>Jaime Nectali Hernandez Payes</t>
  </si>
  <si>
    <t>Caserio El Tamarindo, Aldea El Barro, Conguaco, Jutiapa</t>
  </si>
  <si>
    <t>VU-4142-2025</t>
  </si>
  <si>
    <t>Cristobal Lopez Galicia</t>
  </si>
  <si>
    <t>Aldea El Jute, Conguaco, Jutiapa</t>
  </si>
  <si>
    <t>VU-4141-2025</t>
  </si>
  <si>
    <t>Edio Gil Galicia Lopez</t>
  </si>
  <si>
    <t>Caserio Laguna Seca, Conguaco, Jutiapa</t>
  </si>
  <si>
    <t>VU-4140-2025</t>
  </si>
  <si>
    <t>Nelson Herrera Quevedo</t>
  </si>
  <si>
    <t>Caserio El Pericon, Conguaco, Jutiapa</t>
  </si>
  <si>
    <t>VU-4139-2025</t>
  </si>
  <si>
    <t>Eriberto Alvarado Ortiz</t>
  </si>
  <si>
    <t>Aldea Palo Blanco, Conguaco, Jutiapa</t>
  </si>
  <si>
    <t>VU-4138-2025</t>
  </si>
  <si>
    <t>Eligio Cruz Ventuara</t>
  </si>
  <si>
    <t>Caserio El Bonete Vista Hermosa, Aldea El Barro, Conguaco, Jutiapa</t>
  </si>
  <si>
    <t>VU-4137-2025</t>
  </si>
  <si>
    <t>Hercides Diaz Cortez</t>
  </si>
  <si>
    <t>Aldea El Colorado, Conguaco, Jutiapa</t>
  </si>
  <si>
    <t>VU-4136-2025</t>
  </si>
  <si>
    <t>Alvaro Alvarado Diaz</t>
  </si>
  <si>
    <t>Caserio El Espinal, Aldea El Colorado, Conguaco, Jutiapa</t>
  </si>
  <si>
    <t>VU-4135-2025</t>
  </si>
  <si>
    <t>Santos Alvarado Galicia</t>
  </si>
  <si>
    <t>Aldea El Platanillo, Conguaco, Jutiapa</t>
  </si>
  <si>
    <t>VU-4134-2025</t>
  </si>
  <si>
    <t>VU-4133-2025</t>
  </si>
  <si>
    <t>Cecilio Blas Morales Velasquez</t>
  </si>
  <si>
    <t>Caserio Yalu, Sibinal, San Marcos</t>
  </si>
  <si>
    <t>VU-4132-2025</t>
  </si>
  <si>
    <t>Augusto Alfredo Lemus Ventura</t>
  </si>
  <si>
    <t>Caserio Dos Ceibas, Aldea El Barro, Conguaco, Jutiapa</t>
  </si>
  <si>
    <t>VU-4131-2025</t>
  </si>
  <si>
    <t>Izabel Diaz Hernandez</t>
  </si>
  <si>
    <t>VU-4130-2025</t>
  </si>
  <si>
    <t>VU-4129-2025</t>
  </si>
  <si>
    <t>Glenda Asucena Ventura Valles</t>
  </si>
  <si>
    <t>Aldea El Barro, Conguaco, Jutiapa</t>
  </si>
  <si>
    <t>VU-4128-2025</t>
  </si>
  <si>
    <t>VU-4127-2025</t>
  </si>
  <si>
    <t>Vice Alcalde Comunitario</t>
  </si>
  <si>
    <t>Jose Efrain Perez Galicia</t>
  </si>
  <si>
    <t>Aldea El Bran, Conguaco, Jutiapa</t>
  </si>
  <si>
    <t>VU-4126-2025</t>
  </si>
  <si>
    <t>VU-4125-2025</t>
  </si>
  <si>
    <t>Juan Jose Galicia y Galicia</t>
  </si>
  <si>
    <t>VU-4124-2025</t>
  </si>
  <si>
    <t>VU-4123-2025</t>
  </si>
  <si>
    <t>Oscar Leonel Hernandez Sopon</t>
  </si>
  <si>
    <t>Colonia El Mezquital, Ocos, San Marcos</t>
  </si>
  <si>
    <t>Ocos</t>
  </si>
  <si>
    <t>VU-4122-2025</t>
  </si>
  <si>
    <t>Magno Jhovany Garcia Morales</t>
  </si>
  <si>
    <t>Caserio Oscar Mendez, Ocos, San Marcos</t>
  </si>
  <si>
    <t>VU-4121-2025</t>
  </si>
  <si>
    <t>Pedro Rigoberto Lux Quieg</t>
  </si>
  <si>
    <t>Caserio Los Faros, Ocos, San Marcos</t>
  </si>
  <si>
    <t>VU-4120-2025</t>
  </si>
  <si>
    <t>Fredy Salazar Aragon</t>
  </si>
  <si>
    <t>Caserio Laureles, Ocos, San Marcos</t>
  </si>
  <si>
    <t>VU-4119-2025</t>
  </si>
  <si>
    <t>Erica Rosario Hernandez Perez de Coronado</t>
  </si>
  <si>
    <t>Caserio Limoncitos, Ocos, San Marcos</t>
  </si>
  <si>
    <t>VU-4118-2025</t>
  </si>
  <si>
    <t>Artemio Ramiro Orozco Lopez</t>
  </si>
  <si>
    <t>Ocos, San Marcos</t>
  </si>
  <si>
    <t>VU-4117-2025</t>
  </si>
  <si>
    <t>Eva Nidia gomez Ruiz de Herrera</t>
  </si>
  <si>
    <t>Aldea Limones, Ocos, San Marcos</t>
  </si>
  <si>
    <t>VU-4116-2025</t>
  </si>
  <si>
    <t>Angel Ceferino Ramirez Gonzalez</t>
  </si>
  <si>
    <t>Caserio Las Cruces, Ocos, San Marcos</t>
  </si>
  <si>
    <t>VU-4115-2025</t>
  </si>
  <si>
    <t>Abida Elda Lopez Barrios</t>
  </si>
  <si>
    <t>Caserio Mareas del Suchiate, Ocos, San Marcos</t>
  </si>
  <si>
    <t>VU-4114-2025</t>
  </si>
  <si>
    <t>Carlos Enrique Alejandro Chitay Caal</t>
  </si>
  <si>
    <t>Tamahu, Alta Verapaz</t>
  </si>
  <si>
    <t>Tamahu</t>
  </si>
  <si>
    <t>VU-4113-2025</t>
  </si>
  <si>
    <t>Construccion Sistema de Agua Potable con Perforacion Pozo Mecanico</t>
  </si>
  <si>
    <t>Alfonso Moises Romero</t>
  </si>
  <si>
    <t>Caserio La Ventana,Tajumulco, San Marcos</t>
  </si>
  <si>
    <t>VU-4112-2025</t>
  </si>
  <si>
    <t>VU-4111-2025</t>
  </si>
  <si>
    <t>Jaime Ayendi Calderon Ramirez</t>
  </si>
  <si>
    <t>Aldea Biloma, Retalhuleu, Retalhuleu</t>
  </si>
  <si>
    <t>VU-4110-2025</t>
  </si>
  <si>
    <t>VU-4109-2025</t>
  </si>
  <si>
    <t>Colchoneta</t>
  </si>
  <si>
    <t>VU-4108-2025</t>
  </si>
  <si>
    <t>VU-4107-2025</t>
  </si>
  <si>
    <t>Edin Rolando Pop Choc</t>
  </si>
  <si>
    <t>San Agustin Lanquin, Alta Verapaz</t>
  </si>
  <si>
    <t>San Agustin Lanquin</t>
  </si>
  <si>
    <t>VU-4106-2025 T5</t>
  </si>
  <si>
    <t>VU-4105-2025</t>
  </si>
  <si>
    <t>Marvin Amilcar Sicajan Xiquin</t>
  </si>
  <si>
    <t>Caserio Patzaj, San Antonio Palopo, Solola</t>
  </si>
  <si>
    <t>VU-4104-2025</t>
  </si>
  <si>
    <t>Nicolas Leja Tax</t>
  </si>
  <si>
    <t>Canton Tzampetey, San Antonio Palopo, Solola</t>
  </si>
  <si>
    <t>VU-4103-2025</t>
  </si>
  <si>
    <t>Barrio Guadalupe, Barrio Vado del Coco, Colonia Sionm Colonia Los Amigos, Estanzuela, Zacapa</t>
  </si>
  <si>
    <t>VU-4102-2025</t>
  </si>
  <si>
    <t>Cecilia Lisbeth Roldan Sosa de Rosa</t>
  </si>
  <si>
    <t>Colonia San Francisco, Estanzuela, Zacapa</t>
  </si>
  <si>
    <t>VU-4101-2025</t>
  </si>
  <si>
    <t>Jose Emerio Portillo Paz</t>
  </si>
  <si>
    <t>Barrio El Museo y Barrio El Cementerio, Estanzuela, Zacapa</t>
  </si>
  <si>
    <t>VU-4100-2025</t>
  </si>
  <si>
    <t>Elmer Geovany Gonzalez Chinchilla</t>
  </si>
  <si>
    <t>Barrio Las Rositas y Barrio Las Hamacas, Estanzuela, Zacapa</t>
  </si>
  <si>
    <t>VU-4099-2025</t>
  </si>
  <si>
    <t>Barrio San Cayetano y Barrio La Galera, Estanzuela, Zacapa</t>
  </si>
  <si>
    <t>VU-4098-2025</t>
  </si>
  <si>
    <t>Jorge Coco</t>
  </si>
  <si>
    <t>Caserio La Ceiba, Coban, Alta Verapaz</t>
  </si>
  <si>
    <t>VU-4097-2025</t>
  </si>
  <si>
    <t>Comision de Mujer</t>
  </si>
  <si>
    <t>Delfina Jolomna Yat de Yalibat</t>
  </si>
  <si>
    <t>Caserio Monte Sinai, Coban, Alta Verapaz</t>
  </si>
  <si>
    <t>VU-4096-2025</t>
  </si>
  <si>
    <t>2228 40625 1601</t>
  </si>
  <si>
    <t>Selvin Ruben Macz Coc</t>
  </si>
  <si>
    <t>Caserio Sachinamox, Coban, Alta Verapaz</t>
  </si>
  <si>
    <t>VU-4095-2025</t>
  </si>
  <si>
    <t>Rosaura Clementina Arreaga Perez</t>
  </si>
  <si>
    <t>Canton La Playa, Pajapita, San Marcos</t>
  </si>
  <si>
    <t>Pajapita</t>
  </si>
  <si>
    <t>VU-4094-2025</t>
  </si>
  <si>
    <t>1951 29504 0704</t>
  </si>
  <si>
    <t>Comunidad Pahaj Central, Santa Lucia Utatlan, Solola</t>
  </si>
  <si>
    <t>VU-4090-2025</t>
  </si>
  <si>
    <t>Catarino Israel Cux Ajanel</t>
  </si>
  <si>
    <t>Paraje Los Angeles, Canton Pahaj, Santa Lucia Utatlan, Solola</t>
  </si>
  <si>
    <t>VU-4089-2025</t>
  </si>
  <si>
    <t>Jesus Clemente Cux Joj</t>
  </si>
  <si>
    <t>Paraje Chuisuc, Canton Pahaj, Santa Lucia Utatlan, Solola</t>
  </si>
  <si>
    <t>VU-4088-2025</t>
  </si>
  <si>
    <t>VU-4087-2025</t>
  </si>
  <si>
    <t>Antonio Magdaleno Yax Saquic</t>
  </si>
  <si>
    <t>Aldea Pamezabal, Santa Lucia Utatlan, Solola</t>
  </si>
  <si>
    <t>VU-4086-2025</t>
  </si>
  <si>
    <t>Guillermo Sebastian Perez Sazo</t>
  </si>
  <si>
    <t>Paraje Cruz B, Canton Pahaj, Santa Lucia Utatlan, Solola</t>
  </si>
  <si>
    <t>VU-4085-2025</t>
  </si>
  <si>
    <t>Matias Domingo Quinillo Yaxon</t>
  </si>
  <si>
    <t>Paraje Las Esperanzas, Santa Lucia Utatlan, Solola</t>
  </si>
  <si>
    <t>VU-4084-2025</t>
  </si>
  <si>
    <t>Pricila Chavez Yac de Yac</t>
  </si>
  <si>
    <t>Paraje Xoljuyup, Canton Chuchexic, Santa Lucia Utatlan, Solola</t>
  </si>
  <si>
    <t>VU-4083-2025</t>
  </si>
  <si>
    <t>Israel Luis Aju Lopez</t>
  </si>
  <si>
    <t>Caserio Cienega Grande, Santa Lucia Utatlan, Solola</t>
  </si>
  <si>
    <t>VU-4082-2025</t>
  </si>
  <si>
    <t>Uziel Nathan Chavez Chox</t>
  </si>
  <si>
    <t>San Cristobal Buena Vista, Pamezabal, Santa Lucia Utatlan, Solola</t>
  </si>
  <si>
    <t>VU-4081-2025</t>
  </si>
  <si>
    <t>Concretera y Compactadora</t>
  </si>
  <si>
    <t>Edgar Francisco Xoy Chon</t>
  </si>
  <si>
    <t>Purulha, Baja Verapaz</t>
  </si>
  <si>
    <t>VU-4080-2025</t>
  </si>
  <si>
    <t>VU-4079-2025</t>
  </si>
  <si>
    <t>VU-4078-2025</t>
  </si>
  <si>
    <t>Hector Ramirez Lopez</t>
  </si>
  <si>
    <t>Aldea Oquen, Jocotan, Chiquimula</t>
  </si>
  <si>
    <t>VU-4077-2025</t>
  </si>
  <si>
    <t>Jovita Gonzalez Perez de Ramirez</t>
  </si>
  <si>
    <t>Caserio Despoblado Aldea Oquen, Jocotan, Chiquimula</t>
  </si>
  <si>
    <t>VU-4076-2025</t>
  </si>
  <si>
    <t>Pedro Lopez Perez</t>
  </si>
  <si>
    <t>Caserio Lajas Aldea Oquen, Jocotan, Chiquimula</t>
  </si>
  <si>
    <t>VU-4075-2025</t>
  </si>
  <si>
    <t>Virgilio Amilcar Diaz Lopez</t>
  </si>
  <si>
    <t>Caserio los Diaz, Palestina de los Altos, Quetzaltenango</t>
  </si>
  <si>
    <t>VU-4074-2025</t>
  </si>
  <si>
    <t>Ovidio Santos Perez Gomez</t>
  </si>
  <si>
    <t>Caserio Los Perez, Palestina de los Altos, Quetzaltenango</t>
  </si>
  <si>
    <t>VU-4073-2025</t>
  </si>
  <si>
    <t>Magnolio Carreto Diaz</t>
  </si>
  <si>
    <t>Caserio Cruz Verde, Palestina de los Altos, Quetzaltenango</t>
  </si>
  <si>
    <t>VU-4072-2025</t>
  </si>
  <si>
    <t>Cornelio Mateo Carreto Lopez</t>
  </si>
  <si>
    <t>Caserio La Asuncion, Palestina de los Altos, Quetzaltenango</t>
  </si>
  <si>
    <t>VU-4071-2025</t>
  </si>
  <si>
    <t>Santiago Cal Pop</t>
  </si>
  <si>
    <t>Caserio Panjux Chicuz, San Cristobal Verapaz, Alta Verapaz</t>
  </si>
  <si>
    <t>San Cristobal Verapaz</t>
  </si>
  <si>
    <t>VU-4070-2025</t>
  </si>
  <si>
    <t>Olivia Esperanza Latz Juarez</t>
  </si>
  <si>
    <t>El Canto del Carmen, San Cristobal Verapaz, Alta Verapaz</t>
  </si>
  <si>
    <t>VU-4069-2025</t>
  </si>
  <si>
    <t>Ecofiltro</t>
  </si>
  <si>
    <t>VU-4068-2025</t>
  </si>
  <si>
    <t>VU-4067-2025</t>
  </si>
  <si>
    <t>VU-4066-2025</t>
  </si>
  <si>
    <t>Paulino Tomas Ramos Rojas</t>
  </si>
  <si>
    <t>Comunidad Buena Vista, Cabrican, Quetzaltenango</t>
  </si>
  <si>
    <t>VU-4065-2025</t>
  </si>
  <si>
    <t>VU-4064-2025</t>
  </si>
  <si>
    <t>Javier Amado Jimenez Recinos</t>
  </si>
  <si>
    <t>Comunidad Nueva Alianza, El Palmar, Quetzaltenango</t>
  </si>
  <si>
    <t>VU-4063-2025</t>
  </si>
  <si>
    <t>Gleida Zarahi Gonzalez Garcia</t>
  </si>
  <si>
    <t>Lotificacion Vista Hermosa La Union zona 5, Coatepeque, Quetzaltenango</t>
  </si>
  <si>
    <t>VU-4062-2025</t>
  </si>
  <si>
    <t>Lamparas Solares</t>
  </si>
  <si>
    <t>Gildardo Romero Ordoñez</t>
  </si>
  <si>
    <t>Comunidad El Refugio, Coatepeque, Quetzaltenango</t>
  </si>
  <si>
    <t>VU-4061-2025</t>
  </si>
  <si>
    <t>Domingo Ortiz Perez</t>
  </si>
  <si>
    <t>Barrio El Vergel, Tacana, San Marcos</t>
  </si>
  <si>
    <t>VU-4060-2025</t>
  </si>
  <si>
    <t>Juan Gerardo Barrios Lopez</t>
  </si>
  <si>
    <t>Comunidad Belgica, Genova Costa Cuca, Quetzaltenango</t>
  </si>
  <si>
    <t>VU-4059-2025</t>
  </si>
  <si>
    <t>Pedro Vasquez Gomez</t>
  </si>
  <si>
    <t>Caserio Poco a Poco, Morazan, Genova Costa Cuca, Quetzaltenango</t>
  </si>
  <si>
    <t>VU-4058-2025</t>
  </si>
  <si>
    <t>Otoniel Eleazar Velasquez Alvarado</t>
  </si>
  <si>
    <t>Caserio El Paraiso, Genova Costa Cuca, Quetzaltenango</t>
  </si>
  <si>
    <t>VU-4057-2025</t>
  </si>
  <si>
    <t>Fausto Abel Lopez Fuentes</t>
  </si>
  <si>
    <t>Caserio Morazan, Genova Costa Cuca, Quetzaltenango</t>
  </si>
  <si>
    <t>VU-4056-2025</t>
  </si>
  <si>
    <t>Pedro Eucebio Cuyuch Galindo</t>
  </si>
  <si>
    <t>VU-4055-2025</t>
  </si>
  <si>
    <t>Representante Legal Cocode</t>
  </si>
  <si>
    <t>Catalina Guarcas Batzibal</t>
  </si>
  <si>
    <t>San Lucas Toliman, Solola</t>
  </si>
  <si>
    <t>San Lucas Toliman</t>
  </si>
  <si>
    <t>VU-4054-2025</t>
  </si>
  <si>
    <t>Felipe Binicio Guarchaj Lopez</t>
  </si>
  <si>
    <t>Caserio Xexac, aldea Xejuyup, Nahuala, Solola</t>
  </si>
  <si>
    <t>VU-4053-2025</t>
  </si>
  <si>
    <t>Concreto para Revocado Paredes</t>
  </si>
  <si>
    <t>Melchor Aguare Calel</t>
  </si>
  <si>
    <t>Patzite, Quiche</t>
  </si>
  <si>
    <t>Patzite</t>
  </si>
  <si>
    <t>VU-4052-2025</t>
  </si>
  <si>
    <t>Concreto para Piso</t>
  </si>
  <si>
    <t>Kit de Letrinas</t>
  </si>
  <si>
    <t>Rafael Antonio Perez Ramirez</t>
  </si>
  <si>
    <t>Aldea Talhuito, Concepcion Tutuapa, San Marcos</t>
  </si>
  <si>
    <t>VU-4051-2025</t>
  </si>
  <si>
    <t>Ramiro Horaldo Cun Aguilar</t>
  </si>
  <si>
    <t>Caserio Salama, Aldea Lacandon, Concepcion Tutuapa, San Marcos</t>
  </si>
  <si>
    <t>VU-4050-2025</t>
  </si>
  <si>
    <t>VU-4049-2025</t>
  </si>
  <si>
    <t>Yenifer Ixcel Quevedo Hernandez</t>
  </si>
  <si>
    <t>Callejon Monte Video, La Gomera, Escuintla</t>
  </si>
  <si>
    <t>VU-4048-2025</t>
  </si>
  <si>
    <t>VU-4047-2025</t>
  </si>
  <si>
    <t>Ligia Esmeralda Chocooj Bol</t>
  </si>
  <si>
    <t>Caserio Sapoxi, Coban, Alta Verapaz</t>
  </si>
  <si>
    <t>VU-4046-2025</t>
  </si>
  <si>
    <t>1997 05038 1327</t>
  </si>
  <si>
    <t>Aguacatan, Huehuetenango</t>
  </si>
  <si>
    <t>VU-4045-2025</t>
  </si>
  <si>
    <t>Yulisa Nohemi Hernandez Orizabal de Valle</t>
  </si>
  <si>
    <t>Caserio El Hormiguero, Santa Barbara, Suchitepequez</t>
  </si>
  <si>
    <t>VU-4044-2025</t>
  </si>
  <si>
    <t>Mateo Ortiz Rodriguez</t>
  </si>
  <si>
    <t>Caserio Buena Vista, San Miguel Chicaj, Baja Verapaz</t>
  </si>
  <si>
    <t>VU-4043-2025</t>
  </si>
  <si>
    <t>Ponciano Delfino Sis Mazariegos</t>
  </si>
  <si>
    <t>Canton Xiquina, Santo Domingo, Suchitepequez</t>
  </si>
  <si>
    <t>VU-4042-2025</t>
  </si>
  <si>
    <t>Hugo Caal Luc</t>
  </si>
  <si>
    <t>Region X de Balbatzul Cubilguitz,Caserio Sactate, Coban, Alta Verapaz</t>
  </si>
  <si>
    <t>VU-4041-2025</t>
  </si>
  <si>
    <t>Comunidad, Las Pimientas, Caserio Sactate, Coban, Alta Verapaz</t>
  </si>
  <si>
    <t>VU-4040-2025</t>
  </si>
  <si>
    <t>Caserio Secucte, Caserio Sactate, Coban, Alta Verapaz</t>
  </si>
  <si>
    <t>VU-4039-2025</t>
  </si>
  <si>
    <t>Comunidad Caniha 1, Caserio Sactate, Coban, Alta Verapaz</t>
  </si>
  <si>
    <t>VU-4038-2025</t>
  </si>
  <si>
    <t>Comunidad San Pedro Canahu, Caserio Sactate, Coban, Alta Verapaz</t>
  </si>
  <si>
    <t>VU-4037-2025</t>
  </si>
  <si>
    <t>Julio Roberto Giron Porras</t>
  </si>
  <si>
    <t>Zaragoza, Chimaltenango</t>
  </si>
  <si>
    <t>VU-4036-2025</t>
  </si>
  <si>
    <t>VU-4035-2025</t>
  </si>
  <si>
    <t>VU-4034-2025</t>
  </si>
  <si>
    <t>VU-4033-2025</t>
  </si>
  <si>
    <t>VU-4032-2025</t>
  </si>
  <si>
    <t>Rigoberto Marciano Perez</t>
  </si>
  <si>
    <t>Aldea Calel, San Carlos Sija, Quetzaltenango</t>
  </si>
  <si>
    <t>VU-4031-2025</t>
  </si>
  <si>
    <t>Francisco Gonzalez Elias</t>
  </si>
  <si>
    <t>Aldea Nuevo San Antonio, San Carlos Sija, Quetzaltenango</t>
  </si>
  <si>
    <t>VU-4030-2025</t>
  </si>
  <si>
    <t>Construccion Sistema Alcantarillado Sanitario.</t>
  </si>
  <si>
    <t>Oscar Jonatan Perez Cardona</t>
  </si>
  <si>
    <t>Caserio San Ramon, Caserio Tojchina, Caserio Las Escobas, San Antonio Sucatepequez, San Marcos</t>
  </si>
  <si>
    <t>VU-4029-2025</t>
  </si>
  <si>
    <t>Edith Raquel Chacon Castañeda de Paz</t>
  </si>
  <si>
    <t>Aldea El Guayabal, Estanzuela, Zacapa</t>
  </si>
  <si>
    <t>VU-4028-2025</t>
  </si>
  <si>
    <t>David Octavio Cartajena Zuñiga</t>
  </si>
  <si>
    <t>Barrio La Laguna I y II, Estanzuela, Zacapa</t>
  </si>
  <si>
    <t>VU-4027-2025</t>
  </si>
  <si>
    <t>Salvador Ottoniel de Jesus Sanchinelli Savala</t>
  </si>
  <si>
    <t>Barrio Candelaria, Amate Tia Antonia y El Amatillo, Estanzuela, Zacapa</t>
  </si>
  <si>
    <t>VU-4026-2025</t>
  </si>
  <si>
    <t>Colonia Cordon, Residenciales Ebenezer y Victorias, Estanzuela, Zacapa</t>
  </si>
  <si>
    <t>VU-4025-2025</t>
  </si>
  <si>
    <t>Barrio El Museo y El Cementerio, Estanzuela, Zacapa</t>
  </si>
  <si>
    <t>VU-4024-2025</t>
  </si>
  <si>
    <t>Silvestre Manuel Lopez Lopez</t>
  </si>
  <si>
    <t>Aldea El Rosario, Chiantla, Huehuetenango</t>
  </si>
  <si>
    <t>Chiantla</t>
  </si>
  <si>
    <t>VU-4023-2025</t>
  </si>
  <si>
    <t>Aldea Chapinas, San Lorenzo, Suchitepequez</t>
  </si>
  <si>
    <t>VU-4022-2025</t>
  </si>
  <si>
    <t>1650 49545 0602</t>
  </si>
  <si>
    <t>Aldea El Cuje, Pueblo Nuevo Viñas, Santa Rosa</t>
  </si>
  <si>
    <t>VU-4021-2025</t>
  </si>
  <si>
    <t>Tubo PVC de 3 Pulgada x 315 psi</t>
  </si>
  <si>
    <t>Caserio Cipresales, Aldea Xajaxac, Solola, Solola</t>
  </si>
  <si>
    <t>VU-4020-2025</t>
  </si>
  <si>
    <t>Ponchos</t>
  </si>
  <si>
    <t>Fredi Omar Garcia Galiano</t>
  </si>
  <si>
    <t>VU-4019-2025</t>
  </si>
  <si>
    <t>VU-4018-2025</t>
  </si>
  <si>
    <t>Director</t>
  </si>
  <si>
    <t>Byron Javier Chavez Ramirez</t>
  </si>
  <si>
    <t>Canton Choqui Alto, Quetzaltenango, Quetzaltenango</t>
  </si>
  <si>
    <t>VU-4017-2025</t>
  </si>
  <si>
    <t>Escritorios</t>
  </si>
  <si>
    <t>Escritorio de Catedra con Silla</t>
  </si>
  <si>
    <t>Tito Ismary Santos Mendez</t>
  </si>
  <si>
    <t>Aldea San Jose Chicalquix, San Carlos Sija, Quetzaltenango</t>
  </si>
  <si>
    <t>VU-4016-2025</t>
  </si>
  <si>
    <t>Mariela Lizbeth Bolaños Barrios</t>
  </si>
  <si>
    <t>Quetzaltenango, Quetzaltenango</t>
  </si>
  <si>
    <t>VU-4015-2025</t>
  </si>
  <si>
    <t>Manuel Zacarias Tol</t>
  </si>
  <si>
    <t>Caserio El Hato, Colomba Costa Cuca, Quetzaltenango</t>
  </si>
  <si>
    <t>VU-4014-2025</t>
  </si>
  <si>
    <t>Nery Rodolfo Mejia Perez</t>
  </si>
  <si>
    <t>Aldea Villa Hermosa, Flores Costa Cuca, Quetzaltenango</t>
  </si>
  <si>
    <t>VU-4013-2025</t>
  </si>
  <si>
    <t>Greys Edelmira de Leon Herrera</t>
  </si>
  <si>
    <t>Canton San Miguelito, Santo Domingo, Suchitepequez</t>
  </si>
  <si>
    <t>VU-4012-2025</t>
  </si>
  <si>
    <t>Rosaura Emiliana Ulin Tay</t>
  </si>
  <si>
    <t>Canton Las Varitas, Santo Domingo, Suchitepequez</t>
  </si>
  <si>
    <t>VU-4011-2025</t>
  </si>
  <si>
    <t>VU-4010-2025</t>
  </si>
  <si>
    <t>Nestor Felipe Saquic Ramos</t>
  </si>
  <si>
    <t>Canton Santo Domingo, Santo Domingo, Suchitepequez</t>
  </si>
  <si>
    <t>VU-4009-2025</t>
  </si>
  <si>
    <t>Oscar Humberto Galicia Alvarado</t>
  </si>
  <si>
    <t>Aldea San Pedro, Conguaco, Jutiapa</t>
  </si>
  <si>
    <t>VU-4008-2025</t>
  </si>
  <si>
    <t>VU-4007-2025</t>
  </si>
  <si>
    <t>1942 95923 1316</t>
  </si>
  <si>
    <t>Jaime Augusto Hernandez Godinez</t>
  </si>
  <si>
    <t>San Juan Atitan, Huehuetenango</t>
  </si>
  <si>
    <t>VU-4006-2025</t>
  </si>
  <si>
    <t>VU-4005-2025</t>
  </si>
  <si>
    <t>Adriana Mariela de Leon de Leon de Santos</t>
  </si>
  <si>
    <t>Aldea Sequivilla, Flores Costa Cuca, Quetzaltenango</t>
  </si>
  <si>
    <t>Flores Costa Cuca</t>
  </si>
  <si>
    <t>VU-4004-2025</t>
  </si>
  <si>
    <t>Alland Durvin Makepeace Muñoz</t>
  </si>
  <si>
    <t>Aldea Los Paz, Flores Costa Cuca, Quetzaltenango</t>
  </si>
  <si>
    <t>VU-4003-2025</t>
  </si>
  <si>
    <t>Myra Llanira Mendez Calmo</t>
  </si>
  <si>
    <t>Aldea Galvez, Flores Costa Cuca, Quetzaltenango</t>
  </si>
  <si>
    <t>VU-4002-2025</t>
  </si>
  <si>
    <t>Branly Sebastian Calel</t>
  </si>
  <si>
    <t>Parcelamiento El Tineco, El Palmar, Quetzaltenango</t>
  </si>
  <si>
    <t>VU-4001-2025</t>
  </si>
  <si>
    <t>Miriam Velasquez de Caraballo</t>
  </si>
  <si>
    <t>VU-4000-2025</t>
  </si>
  <si>
    <t>Vicepresidente Comite de Mujeres Ayuda Social</t>
  </si>
  <si>
    <t>Elvira Medina</t>
  </si>
  <si>
    <t>Aldea Saholom, Coban, Alta Verapaz</t>
  </si>
  <si>
    <t>VU-3999-2025</t>
  </si>
  <si>
    <t>Jose Miguel Reyes Rodas</t>
  </si>
  <si>
    <t>Santa Cruz Mulua, Retalhuleu</t>
  </si>
  <si>
    <t>VU-3998-2025</t>
  </si>
  <si>
    <t>Elmer Roberto Pelico Perez</t>
  </si>
  <si>
    <t>Aldea San Vicente Boxoma, Santa Cruz Mulua, Retalhuleu</t>
  </si>
  <si>
    <t>VU-3997-2025</t>
  </si>
  <si>
    <t>Fredy Orlando Hernadez Monterroso</t>
  </si>
  <si>
    <t>Canton Siglo II, Santa Cruz Mulua, Retalhuleu</t>
  </si>
  <si>
    <t>VU-3996-2025</t>
  </si>
  <si>
    <t>VU-3995-2025</t>
  </si>
  <si>
    <t>Kelim rocsana Monzon Reyes de Velasquez</t>
  </si>
  <si>
    <t>Sector El Chaguite, Finca Los Brillantes, Santa Cruz Mulua, Retalhuleu</t>
  </si>
  <si>
    <t>VU-3994-2025</t>
  </si>
  <si>
    <t>Onofre Tum Lopez</t>
  </si>
  <si>
    <t>Caserio El Naranjo, Santa Lucia Cotzumalguapa, Escuintla</t>
  </si>
  <si>
    <t>Santa Lucia Cotzumalguapa</t>
  </si>
  <si>
    <t>VU-3993-2025</t>
  </si>
  <si>
    <t>Tubo Diametro 4 Plgs x 6 metros</t>
  </si>
  <si>
    <t>VU-3992-2025</t>
  </si>
  <si>
    <t>Tubo Diametro 6 Plgs x 6 metros</t>
  </si>
  <si>
    <t>Jose Armando Morales Reyes</t>
  </si>
  <si>
    <t>Comunidad Vista Hermosa, Patulul, Suchitepequez</t>
  </si>
  <si>
    <t>VU-3991-2025</t>
  </si>
  <si>
    <t>Vicepresidente de Cocode</t>
  </si>
  <si>
    <t>Walter Diaz Barias</t>
  </si>
  <si>
    <t>Comunidad Pradera del Quetzal, Patulul, Suchitepequez</t>
  </si>
  <si>
    <t>VU-3990-2025</t>
  </si>
  <si>
    <t>VU-3989-2025</t>
  </si>
  <si>
    <t>Ricardo Sian Garcia</t>
  </si>
  <si>
    <t>Santa Ana Schaffer, San Lucas Toliman, Solola</t>
  </si>
  <si>
    <t>VU-3988-2025</t>
  </si>
  <si>
    <t>Francisca Lopez Batz de Calachij</t>
  </si>
  <si>
    <t>Comunidad San Ricardo, Patulul, Suchitepequez</t>
  </si>
  <si>
    <t>VU-3987-2025</t>
  </si>
  <si>
    <t>Hector Choc Mo</t>
  </si>
  <si>
    <t>Canton Santa Ana Pampur, San Cristobal Verapaz, Alta Verapaz</t>
  </si>
  <si>
    <t>VU-3986-2025</t>
  </si>
  <si>
    <t>Juan Ralios Larios</t>
  </si>
  <si>
    <t>Caserio Xolpalchaj, Joyabal, Quiche</t>
  </si>
  <si>
    <t>VU-3984-2025</t>
  </si>
  <si>
    <t>Tubo Diametro 3 Plgs x 6 metros</t>
  </si>
  <si>
    <t>Armando Rolando Pacheco Custodio</t>
  </si>
  <si>
    <t>Comunidad Fraternidad, San Felipe, Retalhuleu</t>
  </si>
  <si>
    <t>VU-3983-2025</t>
  </si>
  <si>
    <t>2662 06565 1105</t>
  </si>
  <si>
    <t>Miguel Angel Reyes Lopez</t>
  </si>
  <si>
    <t>Aldea Nuevo Palmar, San Felipe, Retalhuleu</t>
  </si>
  <si>
    <t>VU-3982-2025</t>
  </si>
  <si>
    <t>Isidro Leocadio Aguilar Mendez</t>
  </si>
  <si>
    <t>Caserio Junta, Aldea Peb ilpam, Jacatenango, Huehuetenango</t>
  </si>
  <si>
    <t>Jacaltenango</t>
  </si>
  <si>
    <t>VU-3981-2025</t>
  </si>
  <si>
    <t>Tubo PVC 1/2</t>
  </si>
  <si>
    <t>Buenaventura Francisco Ortega Velasquez</t>
  </si>
  <si>
    <t>Tejutla, San Marcos</t>
  </si>
  <si>
    <t>VU-3980-2025</t>
  </si>
  <si>
    <t>Tubo PVC 3/4</t>
  </si>
  <si>
    <t>Tubo PVC 1 1/2 Plgs</t>
  </si>
  <si>
    <t>Tubo PVC 2 Plgs</t>
  </si>
  <si>
    <t>Mario Augusto Cruz Delgado</t>
  </si>
  <si>
    <t>VU-3979-2025 T5</t>
  </si>
  <si>
    <t>VU-3978-2025 T1</t>
  </si>
  <si>
    <t>VU-3977-2025 T4</t>
  </si>
  <si>
    <t>VU-3976-2025 T2</t>
  </si>
  <si>
    <t>Juan Pablo Chavez Velasquez</t>
  </si>
  <si>
    <t>Santo Tomas la Union, Suchitepequez</t>
  </si>
  <si>
    <t>VU-3974-2025</t>
  </si>
  <si>
    <t>Tubo Diametro 10 Plgs x 6 metros</t>
  </si>
  <si>
    <t>1815 04758 1507</t>
  </si>
  <si>
    <t>Moises Roman Canahui Morente</t>
  </si>
  <si>
    <t>San Jeronimo, Baja Verapaz</t>
  </si>
  <si>
    <t>VU-3973-2025</t>
  </si>
  <si>
    <t>Tubo Diametro 8 Plgs x 6 metros</t>
  </si>
  <si>
    <t>Ana Escobar Jerez de Arevalo</t>
  </si>
  <si>
    <t>Linea B11 Sector Ican, San Jose La Maquina, Suchitepequez</t>
  </si>
  <si>
    <t>La Maquina</t>
  </si>
  <si>
    <t>VU-3972-2025</t>
  </si>
  <si>
    <t>Nelson Manaen Alvarado Vasquez</t>
  </si>
  <si>
    <t>Linea B6 Sector Ican, San Jose La Maquina, Suchitepequez</t>
  </si>
  <si>
    <t>VU-3971-2025</t>
  </si>
  <si>
    <t>Vicente Gonzalez Ramirez</t>
  </si>
  <si>
    <t>Comunidad La Vega, Mazatenango, Suchitepequez</t>
  </si>
  <si>
    <t>VU-3970-2025</t>
  </si>
  <si>
    <t>Abraham Felipe Ajpacaja Vasquez</t>
  </si>
  <si>
    <t>Linea A9, Sector Sis, San Jose La Maquina, Suchitepequez</t>
  </si>
  <si>
    <t>VU-3969-2025</t>
  </si>
  <si>
    <t>Victor Plutarco Cojulun Estrada</t>
  </si>
  <si>
    <t>Linea A7, Sector Ican, San Jose La Maquina, Suchitepequez</t>
  </si>
  <si>
    <t>VU-3968-2025</t>
  </si>
  <si>
    <t>Comunidad Barrio La Laguna I y II, Estanzuela, Zacapa</t>
  </si>
  <si>
    <t>VU-3967-2025</t>
  </si>
  <si>
    <t>Oscar Eduardo Paz Portillo</t>
  </si>
  <si>
    <t>VU-3966-2025</t>
  </si>
  <si>
    <t>VU-3965-2025</t>
  </si>
  <si>
    <t>VU-3964-2025</t>
  </si>
  <si>
    <t>VU-3963-2025</t>
  </si>
  <si>
    <t>Juan Vasquez Mendez</t>
  </si>
  <si>
    <t>Aldea Agua Dulce, Cuilco, Huehuetenango</t>
  </si>
  <si>
    <t>VU-3962-2025</t>
  </si>
  <si>
    <t>VU-3961-2025</t>
  </si>
  <si>
    <t>Wilmer Edilberto Gomez Castillo</t>
  </si>
  <si>
    <t>Caserio El Pozo, Aldea Papal, San Ildefonso Ixtahuacan, Huehuetenango</t>
  </si>
  <si>
    <t>VU-3960-2025</t>
  </si>
  <si>
    <t>Presidente Comite Comadronas</t>
  </si>
  <si>
    <t>Clotilde Ordoñez Jimenez</t>
  </si>
  <si>
    <t>San Ildefonso Ixtahuacan, Huehuetenango</t>
  </si>
  <si>
    <t>VU-3959-2025</t>
  </si>
  <si>
    <t>Amada Consuelo Chen Gualim</t>
  </si>
  <si>
    <t>Caserio Chipozo, San Cristobal Verapaz, Alta Verapaz</t>
  </si>
  <si>
    <t>VU-3958-2025</t>
  </si>
  <si>
    <t>Hipolita de Jesus Jimenez y Jimenez</t>
  </si>
  <si>
    <t>Comunidad El Duraznal, Santa Maria Xalapan, Jalapa</t>
  </si>
  <si>
    <t>Santa Maria Xalapan</t>
  </si>
  <si>
    <t>VU-3957-2025</t>
  </si>
  <si>
    <t>Fidel Diaz Lopez</t>
  </si>
  <si>
    <t>Aldea El Guapinol, San Pedro Ayampuc, Guatemala</t>
  </si>
  <si>
    <t>VU-3956-2025</t>
  </si>
  <si>
    <t>Nicolas Yaxcal Caal</t>
  </si>
  <si>
    <t>Caserio Tontzull Chioya, San Pedro Carcha, Alta Verapaz</t>
  </si>
  <si>
    <t>VU-3955-2025</t>
  </si>
  <si>
    <t xml:space="preserve">Oscar Medardo Cardona Noguera </t>
  </si>
  <si>
    <t>VU-3954-2025</t>
  </si>
  <si>
    <t>Emilio Sajvin Sirin</t>
  </si>
  <si>
    <t>Comunidad Chajalajya, Tecpan Guatemala, Chimaltenango</t>
  </si>
  <si>
    <t>Tecpan Guatemala</t>
  </si>
  <si>
    <t>VU-3953-2025</t>
  </si>
  <si>
    <t>Marcelino Quex Rosalio</t>
  </si>
  <si>
    <t>Comunidad Xiquin Juyu, Tecpan Guatemala, Chimaltenango</t>
  </si>
  <si>
    <t>VU-3952-2025</t>
  </si>
  <si>
    <t>Ancelmo Xi Coc</t>
  </si>
  <si>
    <t>Sayaxche, Peten</t>
  </si>
  <si>
    <t>Sayaxche</t>
  </si>
  <si>
    <t>VU-3951-2025</t>
  </si>
  <si>
    <t>Crisanto Caal Bolon</t>
  </si>
  <si>
    <t>VU-3950-2025</t>
  </si>
  <si>
    <t>Ervin Choc Sacul</t>
  </si>
  <si>
    <t>VU-3949-2025</t>
  </si>
  <si>
    <t>Victoriano Coche Cuc</t>
  </si>
  <si>
    <t>Canton El Naranjo, San Antonio Palopo, Solola</t>
  </si>
  <si>
    <t>VU-3948-2025</t>
  </si>
  <si>
    <t>Juan Carlos Bocel Castro</t>
  </si>
  <si>
    <t>Canton San Gabriel, San Antonio Palopo, Solola</t>
  </si>
  <si>
    <t>VU-3947-2025</t>
  </si>
  <si>
    <t>Felipe Jochola Lopez</t>
  </si>
  <si>
    <t>Canton Tzancorral, San Antonio Palopo, Solola</t>
  </si>
  <si>
    <t>VU-3946-2025</t>
  </si>
  <si>
    <t>Nicolas Tax Chaclan</t>
  </si>
  <si>
    <t>Caserio Chuiquistel, San Antonio Palopo, Solola</t>
  </si>
  <si>
    <t>VU-3945-2025</t>
  </si>
  <si>
    <t>Luis Artemio Xajil Zuñiga</t>
  </si>
  <si>
    <t>Canton Ojo de Agua, San Antonio Palopo, Solola</t>
  </si>
  <si>
    <t>VU-3944-2025</t>
  </si>
  <si>
    <t>Jose Miguel Sanchez Lopez</t>
  </si>
  <si>
    <t>Canton Pajales Sector Sis, San Andres Villa Seca, Retalhuleu</t>
  </si>
  <si>
    <t>VU-3943-2025</t>
  </si>
  <si>
    <t>VU-3942-2025</t>
  </si>
  <si>
    <t>Wilson Revolorio Flores</t>
  </si>
  <si>
    <t>Caserio El Olvido, San Andres Villa Seca, Retalhuleu</t>
  </si>
  <si>
    <t>VU-3941-2025</t>
  </si>
  <si>
    <t>Gerson Daniel Machan Morales</t>
  </si>
  <si>
    <t>Lotificacion Monte Bello I, Retalhuleu, Retalhuleu</t>
  </si>
  <si>
    <t>VU-3940-2025</t>
  </si>
  <si>
    <t>VU-3939-2025</t>
  </si>
  <si>
    <t>Bomba de Fumigacion</t>
  </si>
  <si>
    <t>Jose Guillermo de Leon</t>
  </si>
  <si>
    <t>Caserio El Triunfo, Chicacao, Suchitepequez</t>
  </si>
  <si>
    <t>VU-3937-2025</t>
  </si>
  <si>
    <t>Rosario Eugenia Julajuj Navichoc</t>
  </si>
  <si>
    <t>Barrio Flor del Cafe, Chicacao, Suchitepequez</t>
  </si>
  <si>
    <t>VU-3936-2025</t>
  </si>
  <si>
    <t>Bartolo Chay Ajca</t>
  </si>
  <si>
    <t>Canton San Jose Pacayal, Chicacao, Suchitepequez</t>
  </si>
  <si>
    <t>VU-3935-2025</t>
  </si>
  <si>
    <t>Rosario Quino tay de Rojche</t>
  </si>
  <si>
    <t>Barrio Brisas de Cutzan, Chicacao, Suchitepequez</t>
  </si>
  <si>
    <t>VU-3934-2025</t>
  </si>
  <si>
    <t>Jose Ujpan Batz</t>
  </si>
  <si>
    <t>Caserio Santiago, Chicacao, Suchitepequez</t>
  </si>
  <si>
    <t>VU-3933-2025</t>
  </si>
  <si>
    <t>Crisanto Cuc Chub</t>
  </si>
  <si>
    <t>Parcelamiento Lmon Zarco, Panzos, Alta Verapaz</t>
  </si>
  <si>
    <t>VU-3932-2025</t>
  </si>
  <si>
    <t>VU-3931-2025</t>
  </si>
  <si>
    <t>Lusvin Elliovani Javier y Javier</t>
  </si>
  <si>
    <t>Aldea Cacahuateque, Ipala, Chiquimula</t>
  </si>
  <si>
    <t>Ipala</t>
  </si>
  <si>
    <t>VU-3930-2025</t>
  </si>
  <si>
    <t>Aldea Jicamapa, Ipala, Chiquimula</t>
  </si>
  <si>
    <t>VU-3929-2025</t>
  </si>
  <si>
    <t>Aldea El Rosario, Ipala, Chiquimula</t>
  </si>
  <si>
    <t>VU-3928-2025</t>
  </si>
  <si>
    <t>Aldea El Amatillo, Ipala, Chiquimula</t>
  </si>
  <si>
    <t>VU-3927-2025</t>
  </si>
  <si>
    <t>Caserio Las Colinas, Ipala, Chiquimula</t>
  </si>
  <si>
    <t>VU-3926-2025</t>
  </si>
  <si>
    <t>Aldea El Obraje, Ipala, Chiquimula</t>
  </si>
  <si>
    <t>VU-3925-2025</t>
  </si>
  <si>
    <t>VU-3924-2025</t>
  </si>
  <si>
    <t>Aldea El Calvario, Ipala, Chiquimula</t>
  </si>
  <si>
    <t>VU-3923-2025</t>
  </si>
  <si>
    <t>Aldea Cececapa, Ipala, Chiquimula</t>
  </si>
  <si>
    <t>VU-3922-2025</t>
  </si>
  <si>
    <t>Aldea Chaparroncito, Ipala, Chiquimula</t>
  </si>
  <si>
    <t>VU-3921-2025</t>
  </si>
  <si>
    <t>VU-3920-2025</t>
  </si>
  <si>
    <t>Aldea El Calvario, Sector II, Ipala, Chiquimula</t>
  </si>
  <si>
    <t>VU-3919-2025</t>
  </si>
  <si>
    <t>Aldea poza de la Pila, Ipala, Chiquimula</t>
  </si>
  <si>
    <t>VU-3918-2025</t>
  </si>
  <si>
    <t>Barrio La Reforma, Ipala, Chiquimula</t>
  </si>
  <si>
    <t>VU-3917-2025</t>
  </si>
  <si>
    <t>Molino Nixtamal</t>
  </si>
  <si>
    <t>VU-3916-2025</t>
  </si>
  <si>
    <t xml:space="preserve">Edvin Gustavo Galvan </t>
  </si>
  <si>
    <t>La Union, Zacapa</t>
  </si>
  <si>
    <t>VU-3915-2025</t>
  </si>
  <si>
    <t xml:space="preserve">Leonardo Sica Bixcuil </t>
  </si>
  <si>
    <t xml:space="preserve">Caserio San Jose Xiquinabaj </t>
  </si>
  <si>
    <t>San Antonio Palopó</t>
  </si>
  <si>
    <t>VU-3914-2025</t>
  </si>
  <si>
    <t xml:space="preserve">Luis Arnoldo Pérez Castro </t>
  </si>
  <si>
    <t>Aldea Xequistel</t>
  </si>
  <si>
    <t>VU-3913-2025</t>
  </si>
  <si>
    <t xml:space="preserve">Julian Sanchez y Sanchez </t>
  </si>
  <si>
    <t>Caserio el Porvenir Chipop</t>
  </si>
  <si>
    <t>VU-3912-2025</t>
  </si>
  <si>
    <t>Gregorio Xajil Sicay</t>
  </si>
  <si>
    <t>VU-3911-2025</t>
  </si>
  <si>
    <t xml:space="preserve">Ramos Calel Ajanel </t>
  </si>
  <si>
    <t>Caserio Chuisajcap</t>
  </si>
  <si>
    <t>VU-3910-2025</t>
  </si>
  <si>
    <t>Justo Alberto Valdes de Leon</t>
  </si>
  <si>
    <t>Canton El Triunfo, San Jose El Rodeo, San Marcos</t>
  </si>
  <si>
    <t>San Jose El Rodeo</t>
  </si>
  <si>
    <t>VU-3909-2025</t>
  </si>
  <si>
    <t>Andea San Lorencito, Zunilito, Suchitepequez</t>
  </si>
  <si>
    <t>Zunilito</t>
  </si>
  <si>
    <t>VU-3908-2025</t>
  </si>
  <si>
    <t>Sector Cocales de Aldea Mi Tierra, Zunilito, Suchitepequez</t>
  </si>
  <si>
    <t>VU-3907-2025</t>
  </si>
  <si>
    <t>Aldea Chita, Zunilito, Suchitepequez</t>
  </si>
  <si>
    <t>VU-3906-2025</t>
  </si>
  <si>
    <t>Zunilito, Suchitepequez</t>
  </si>
  <si>
    <t>VU-3905-2025</t>
  </si>
  <si>
    <t>Manuel Mendez Guarcas</t>
  </si>
  <si>
    <t>Caserio Pachichiac, Tecpan Guatemala, Chimaltenango</t>
  </si>
  <si>
    <t>VU-3904-2025</t>
  </si>
  <si>
    <t>2526 84362 0704</t>
  </si>
  <si>
    <t xml:space="preserve">Gustavo Otoniel López Yac </t>
  </si>
  <si>
    <t>Comunidad Xesampual, Cantón Chuchexic</t>
  </si>
  <si>
    <t>VU-3903-2025</t>
  </si>
  <si>
    <t>VU-3902-2025</t>
  </si>
  <si>
    <t>VU-3901-2025</t>
  </si>
  <si>
    <t>Tubo Diametro 5 Plgs x 6 metros</t>
  </si>
  <si>
    <t>Coordinador de Cocode</t>
  </si>
  <si>
    <t>Aristides Gonzalo Pop Cacao</t>
  </si>
  <si>
    <t>Caserio El Carmen, Villa Nueva, Jalaute, Purulha, Baja Verapaz</t>
  </si>
  <si>
    <t>VU-3900-2025</t>
  </si>
  <si>
    <t>Kit Cosecha de Agua</t>
  </si>
  <si>
    <t>Caserio Sacul Abajo, Dolores, Peten</t>
  </si>
  <si>
    <t>VU-3899-2025</t>
  </si>
  <si>
    <t>Caserio Pedregales, Dolores, Peten</t>
  </si>
  <si>
    <t>VU-3898-2025</t>
  </si>
  <si>
    <t>Caserio Brisas de Chiquibul, Dolores, Peten</t>
  </si>
  <si>
    <t>VU-3897-2025</t>
  </si>
  <si>
    <t>Caserio San Marcos, Dolores, Peten</t>
  </si>
  <si>
    <t>VU-3896-2025</t>
  </si>
  <si>
    <t>Caserio El Sos, Dolores, Peten</t>
  </si>
  <si>
    <t>VU-3895-2025</t>
  </si>
  <si>
    <t>Jorge rolando Perez Domingo</t>
  </si>
  <si>
    <t>San Miguel Ixtahuacan, San Marcos</t>
  </si>
  <si>
    <t>VU-3894-2025</t>
  </si>
  <si>
    <t>Tuberia Diferentes Medidas</t>
  </si>
  <si>
    <t>VU-3893-2025</t>
  </si>
  <si>
    <t>Mario Roberto Balan Gonzalez</t>
  </si>
  <si>
    <t>Colonia Santa Cruz Quixaya, San Lucas Toliman, Solola</t>
  </si>
  <si>
    <t>VU-3891-2025</t>
  </si>
  <si>
    <t>VU-3890-2025</t>
  </si>
  <si>
    <t>Tubo PVC 2 plg</t>
  </si>
  <si>
    <t>VU-3889-2025</t>
  </si>
  <si>
    <t>Tubo PVC 4 plg</t>
  </si>
  <si>
    <t>Tubo PVC 3 plg</t>
  </si>
  <si>
    <t>Tubo PVC 5 plg</t>
  </si>
  <si>
    <t>Angelica Maria Sapon Quiche deTzoc</t>
  </si>
  <si>
    <t>Paraje Pacoc, San Lucas Toliman, Solola</t>
  </si>
  <si>
    <t>VU-3888-2025</t>
  </si>
  <si>
    <t>Daniel Mateo Diego</t>
  </si>
  <si>
    <t>Canton Poza Verde, Santa Cruz Barillas, Huehuetenango</t>
  </si>
  <si>
    <t>VU-3887-2025</t>
  </si>
  <si>
    <t>Sergio Gomez Martinez</t>
  </si>
  <si>
    <t>Sector Monte Verde, Huehuetenango, Huehuetenango</t>
  </si>
  <si>
    <t>VU-3886-2025</t>
  </si>
  <si>
    <t>VU-3885-2025</t>
  </si>
  <si>
    <t>1892 42450 0704</t>
  </si>
  <si>
    <t>2492 04584 2102</t>
  </si>
  <si>
    <t>2322 38464 1202</t>
  </si>
  <si>
    <t>1987 95319 1319</t>
  </si>
  <si>
    <t>1821 40601 1603</t>
  </si>
  <si>
    <t>1784 91535 0704</t>
  </si>
  <si>
    <t>1714 21299 0608</t>
  </si>
  <si>
    <t>1974 97314 1805</t>
  </si>
  <si>
    <t>Cuilapa</t>
  </si>
  <si>
    <t>Casillas</t>
  </si>
  <si>
    <t>1815 03107 2003</t>
  </si>
  <si>
    <t>1707 58931 1508</t>
  </si>
  <si>
    <t>1617 24795 2209</t>
  </si>
  <si>
    <t>2404 22325 0613</t>
  </si>
  <si>
    <t>1793 04690 2210</t>
  </si>
  <si>
    <t>San Andrés</t>
  </si>
  <si>
    <t>Mataquescuintla</t>
  </si>
  <si>
    <t>Aldea Sibabaj</t>
  </si>
  <si>
    <t>Aldea Chicoban</t>
  </si>
  <si>
    <t>Tucurú</t>
  </si>
  <si>
    <t>Aldea Nuevo Secapur</t>
  </si>
  <si>
    <t>Aldea Chuchuapa</t>
  </si>
  <si>
    <t>Santa Maria Ixhuatán</t>
  </si>
  <si>
    <t>Aldea El Irayol</t>
  </si>
  <si>
    <t>Aldea Las Brisas</t>
  </si>
  <si>
    <t>1850 04172 1416</t>
  </si>
  <si>
    <t>Morales</t>
  </si>
  <si>
    <t>Aldea Negro Norte</t>
  </si>
  <si>
    <t>2659 03467 0510</t>
  </si>
  <si>
    <t>2490 04321 1607</t>
  </si>
  <si>
    <t>1602 60795 1606</t>
  </si>
  <si>
    <t>1948 47594 1508</t>
  </si>
  <si>
    <t>1971 77840 1610</t>
  </si>
  <si>
    <t>1806 31497 1606</t>
  </si>
  <si>
    <t>1952 48953 1607</t>
  </si>
  <si>
    <t>2216 15563 1607</t>
  </si>
  <si>
    <t>1856 22917 1607</t>
  </si>
  <si>
    <t>1846 95392 1607</t>
  </si>
  <si>
    <t>1851 77905 1608</t>
  </si>
  <si>
    <t>1712 28197 1608</t>
  </si>
  <si>
    <t>3350 80944 1805</t>
  </si>
  <si>
    <t>1865 11965 1802</t>
  </si>
  <si>
    <t>1744 95439 1802</t>
  </si>
  <si>
    <t>1580 83512 1802</t>
  </si>
  <si>
    <t>Septiembre</t>
  </si>
  <si>
    <t>Popti'</t>
  </si>
  <si>
    <t>Maya Jakalteco</t>
  </si>
  <si>
    <t>Maya Mopán</t>
  </si>
  <si>
    <t>Mopán</t>
  </si>
  <si>
    <t>Maya Sayaxché</t>
  </si>
  <si>
    <t xml:space="preserve">JAIME AUGUSTO HERNÁNDEZ GODÍNEZ </t>
  </si>
  <si>
    <t>508-2025</t>
  </si>
  <si>
    <t>507-2025</t>
  </si>
  <si>
    <t>506-2025</t>
  </si>
  <si>
    <t>505-2025</t>
  </si>
  <si>
    <t>504-2025</t>
  </si>
  <si>
    <t>503-2025</t>
  </si>
  <si>
    <t>502-2025</t>
  </si>
  <si>
    <t>501-2025</t>
  </si>
  <si>
    <t>500-2025</t>
  </si>
  <si>
    <t>RUDY VELÁSQUEZ LÓPEZ</t>
  </si>
  <si>
    <t>499-2025</t>
  </si>
  <si>
    <t>498-2025</t>
  </si>
  <si>
    <t>497-2025</t>
  </si>
  <si>
    <t>496-2025</t>
  </si>
  <si>
    <t>495-2025</t>
  </si>
  <si>
    <t>494-2025</t>
  </si>
  <si>
    <t>1889 79573 0105</t>
  </si>
  <si>
    <t>RODA DELIA CRUZ CANTE</t>
  </si>
  <si>
    <t>Caserío Las Cofradías, Aldea Ansur</t>
  </si>
  <si>
    <t>023-0-2024</t>
  </si>
  <si>
    <t>Mezcladora</t>
  </si>
  <si>
    <t>Mezcladora Para Concreto</t>
  </si>
  <si>
    <t>493-2025</t>
  </si>
  <si>
    <t>492-2025</t>
  </si>
  <si>
    <t>491-2025</t>
  </si>
  <si>
    <t>490-2025</t>
  </si>
  <si>
    <t>489-2025</t>
  </si>
  <si>
    <t>488-2025</t>
  </si>
  <si>
    <t>487-2025</t>
  </si>
  <si>
    <t>486-2025</t>
  </si>
  <si>
    <t>E503714631</t>
  </si>
  <si>
    <t>Ventana de Metal</t>
  </si>
  <si>
    <t>Ventana De Metal 1.0 Metros</t>
  </si>
  <si>
    <t>MIGUEL AUGUSTO JORDAN CANALES</t>
  </si>
  <si>
    <t>Varilla de Hierro</t>
  </si>
  <si>
    <t>Varilla Grado 60 3/8"</t>
  </si>
  <si>
    <t>Varilla Grado 60 1/4"</t>
  </si>
  <si>
    <t>Varilla Grado 40 3/8"</t>
  </si>
  <si>
    <t>Puerta de Metal</t>
  </si>
  <si>
    <t>Puerta De Metal De 1.96*1.00 Mts</t>
  </si>
  <si>
    <t>Puerta De Metal De 1.96*0.80 Mts</t>
  </si>
  <si>
    <t>Capote de Hierro</t>
  </si>
  <si>
    <t>Capote De Hierro</t>
  </si>
  <si>
    <t>PROASI</t>
  </si>
  <si>
    <t>CD-068-2021</t>
  </si>
  <si>
    <t>Catres</t>
  </si>
  <si>
    <t>Catre De Campaña</t>
  </si>
  <si>
    <t>001-2025</t>
  </si>
  <si>
    <t>1842 36037 2007</t>
  </si>
  <si>
    <t>MARÍA NOHEMI ARITA MARTINEZ</t>
  </si>
  <si>
    <t>Caserío Agua Zarca, Aldea Atulapa</t>
  </si>
  <si>
    <t>Esquipulas</t>
  </si>
  <si>
    <t>1653 71552 2007</t>
  </si>
  <si>
    <t>MAXIMINO PACHECO GUILLÉN</t>
  </si>
  <si>
    <t>Caserío el Palmar, Aldea Las Peñas</t>
  </si>
  <si>
    <t>ABELINO DE JESÚS MARTÍNEZ PALMA</t>
  </si>
  <si>
    <t>Caserío la Brea, Aldea Atulapa</t>
  </si>
  <si>
    <t>2372 23856 2203</t>
  </si>
  <si>
    <t>GERSON DANIEL GARCÍA CARRILLO</t>
  </si>
  <si>
    <t>Santa Catarina Mita</t>
  </si>
  <si>
    <t>484-2025</t>
  </si>
  <si>
    <t>483-2025</t>
  </si>
  <si>
    <t>050-0-2024</t>
  </si>
  <si>
    <t>482-2025</t>
  </si>
  <si>
    <t>017-0-2024</t>
  </si>
  <si>
    <t>Tubo Diametro 10 Plgs X 6 Mts</t>
  </si>
  <si>
    <t>481-2025</t>
  </si>
  <si>
    <t>2954 90594 0803</t>
  </si>
  <si>
    <t>EDWIN RODOLFO IXCOY GARCÍA</t>
  </si>
  <si>
    <t>Barrio Xolvé</t>
  </si>
  <si>
    <t>San Francisco el Alto</t>
  </si>
  <si>
    <t>1725 43444 0701</t>
  </si>
  <si>
    <t>VERÓNICA DEL CÁRMEN MENDOZA ARANA</t>
  </si>
  <si>
    <t>Puerto Barrios</t>
  </si>
  <si>
    <t>1944 27323 0116</t>
  </si>
  <si>
    <t>IVAN ANTONIO MORALES DEL CID</t>
  </si>
  <si>
    <t>Santa Cruz el Naranjo</t>
  </si>
  <si>
    <t>STUARDO DÁVILA MONTENEGRO</t>
  </si>
  <si>
    <t>480-2025</t>
  </si>
  <si>
    <t>JAIME AUGUSTO HERNÁNDEZ GODÍNEZ</t>
  </si>
  <si>
    <t>3432 94486 2215</t>
  </si>
  <si>
    <t>Secretaria del Consejo Comunitario de Desarrollo -COCODE-</t>
  </si>
  <si>
    <t>YOSELIN FERNANDA HERRERA SARCEÑO</t>
  </si>
  <si>
    <t>Aldea El Jobo</t>
  </si>
  <si>
    <t>363-2025</t>
  </si>
  <si>
    <t>1977 27255 2214</t>
  </si>
  <si>
    <t>MELVIN AUDELIO LÓPEZ Y LÓPEZ</t>
  </si>
  <si>
    <t>Caserío Las Delicias Norte</t>
  </si>
  <si>
    <t>DAYRI BENJAMÍN BOCANEGRA SALAZAR</t>
  </si>
  <si>
    <t>479-2025</t>
  </si>
  <si>
    <t>PEDRO JUAN SOLIS</t>
  </si>
  <si>
    <t>Santa Cruz la Laguna</t>
  </si>
  <si>
    <t>361-2025</t>
  </si>
  <si>
    <t>360-2025</t>
  </si>
  <si>
    <t>478-2025</t>
  </si>
  <si>
    <t>2636 82110 0909</t>
  </si>
  <si>
    <t>MAINOR ATANACIO PEÑALONZO LUCAS</t>
  </si>
  <si>
    <t>Caserío Chanshenel, Aldea La Esperanza</t>
  </si>
  <si>
    <t>477-2025</t>
  </si>
  <si>
    <t>2902 94320 0601</t>
  </si>
  <si>
    <t>INÉS JOSÉ SALAZAR SOLARES</t>
  </si>
  <si>
    <t>Aldea Plan del Amate</t>
  </si>
  <si>
    <t>SANTOS LORENZO CUX YAC</t>
  </si>
  <si>
    <t>Paraje Cruz B</t>
  </si>
  <si>
    <t>ENIO LEONEL FLORES GONZÁLEZ</t>
  </si>
  <si>
    <t>Colonia Bello Amanecer, Bosque I, II y III y Palestina, zona diez (10)</t>
  </si>
  <si>
    <t>358-2025</t>
  </si>
  <si>
    <t>2201 28278 2215</t>
  </si>
  <si>
    <t>GLENDA ELIZABETH CALDERÓN CORTÉZ</t>
  </si>
  <si>
    <t>Caserío Prados</t>
  </si>
  <si>
    <t>357-2025</t>
  </si>
  <si>
    <t>1925 86556 2215</t>
  </si>
  <si>
    <t>OLMA DIACENY HERNÁNDEZ ZETINO</t>
  </si>
  <si>
    <t>356-2025</t>
  </si>
  <si>
    <t>2656 34113 0610</t>
  </si>
  <si>
    <t>CARMELO ARIAS FAJARDO</t>
  </si>
  <si>
    <t>Caserío Las Animas</t>
  </si>
  <si>
    <t>355-2025</t>
  </si>
  <si>
    <t>1966 07469 0601</t>
  </si>
  <si>
    <t>JOSÉ DOMINGO DEL CID GONZÁLEZ</t>
  </si>
  <si>
    <t>Barrio El Calvario</t>
  </si>
  <si>
    <t>354-2025</t>
  </si>
  <si>
    <t>1779 56526 0601</t>
  </si>
  <si>
    <t>CARLOS ROMEO VALENZUELA CÁRCAMO</t>
  </si>
  <si>
    <t>Aldea San Juan de Arana</t>
  </si>
  <si>
    <t>353-2025</t>
  </si>
  <si>
    <t>2379 15634 1217</t>
  </si>
  <si>
    <t>FELIX FERNANDO GARCIA LOARCA</t>
  </si>
  <si>
    <t>352-2025</t>
  </si>
  <si>
    <t>350-2025</t>
  </si>
  <si>
    <t>349-2025</t>
  </si>
  <si>
    <t>2489 16599 0610</t>
  </si>
  <si>
    <t>HUGO DANIEL HERNANDEZ</t>
  </si>
  <si>
    <t>Asentamiento Divina Pastora y Anexo Divina Pastora zona seis (6)</t>
  </si>
  <si>
    <t>476-2025</t>
  </si>
  <si>
    <t>475-2025</t>
  </si>
  <si>
    <t>1962 89068 0610</t>
  </si>
  <si>
    <t>FRANCISCO VILLA NUEVA HERNÁNDEZ</t>
  </si>
  <si>
    <t>1627 53632 0610</t>
  </si>
  <si>
    <t>BÁYRON SALAZAR MORALES</t>
  </si>
  <si>
    <t>JOSÉ ROBERTO RAMÍREZ GUERRA</t>
  </si>
  <si>
    <t>348-2025</t>
  </si>
  <si>
    <t>347-2025</t>
  </si>
  <si>
    <t>1897 71062 2107</t>
  </si>
  <si>
    <t>REYES REVOLORIO ABREGO</t>
  </si>
  <si>
    <t>Caserío San Jomo, Aldea San Granada</t>
  </si>
  <si>
    <t>346-2025</t>
  </si>
  <si>
    <t>1853 78609 0608</t>
  </si>
  <si>
    <t>MIRIAM LEONARDA JUÁREZ</t>
  </si>
  <si>
    <t>Caserío San Joaquín</t>
  </si>
  <si>
    <t>345-2025</t>
  </si>
  <si>
    <t>1662 84645 0110</t>
  </si>
  <si>
    <t>BEATRIZ ADRIANA CASTILLO PÉREZ</t>
  </si>
  <si>
    <t>Caserío Valles de Nancinta</t>
  </si>
  <si>
    <t>344-2025</t>
  </si>
  <si>
    <t>3086 70256 0608</t>
  </si>
  <si>
    <t>DAYRIN EDITH GÁLVEZ GÁLVEZ</t>
  </si>
  <si>
    <t>343-2025</t>
  </si>
  <si>
    <t>1847 78476 0608</t>
  </si>
  <si>
    <t>CARLOS PATRICIO RAMOS ALCANTARA</t>
  </si>
  <si>
    <t>Caserío El Paraíso</t>
  </si>
  <si>
    <t>044-0-2024</t>
  </si>
  <si>
    <t>Cupones Canjeables Por Kit Para Captación De Agua De Lluvia</t>
  </si>
  <si>
    <t>474-2025</t>
  </si>
  <si>
    <t>ARMANDO REMBERTO VASQUEZ PEREZ</t>
  </si>
  <si>
    <t>473-2025</t>
  </si>
  <si>
    <t>HILMAR EDGARDO QUIÑONEZ Y QUIÑONEZ</t>
  </si>
  <si>
    <t>472-2025</t>
  </si>
  <si>
    <t>1936 70720 2212</t>
  </si>
  <si>
    <t>GERARDO GARCÍA CRUZ</t>
  </si>
  <si>
    <t>Aldea Jicaral</t>
  </si>
  <si>
    <t>1832 97318 2213</t>
  </si>
  <si>
    <t>CÉSAR GONZÁLEZ</t>
  </si>
  <si>
    <t>Caserío Laguna del Muerto</t>
  </si>
  <si>
    <t>1818 23721 0608</t>
  </si>
  <si>
    <t>ADELA DE JESÚS ARROYO CONTRERAS</t>
  </si>
  <si>
    <t>Aldea El Astillero Sur</t>
  </si>
  <si>
    <t>2134 63555 2213</t>
  </si>
  <si>
    <t>ESTHER ANTONIA GALICIA Y GALICIA</t>
  </si>
  <si>
    <t>Caserío El Rodeo, Aldea El Barro</t>
  </si>
  <si>
    <t>1850 38328 1612</t>
  </si>
  <si>
    <t>Presidente Consejo Comunitario de Desarrollo -COCODE-</t>
  </si>
  <si>
    <t>JOSÉ CUZ CHOC</t>
  </si>
  <si>
    <t>471-2025</t>
  </si>
  <si>
    <t>1710 20669 2201</t>
  </si>
  <si>
    <t>ADRIÁN SAMAYOA ARANA</t>
  </si>
  <si>
    <t>Aldea El Pinal I</t>
  </si>
  <si>
    <t>470-2025</t>
  </si>
  <si>
    <t>1963 69290 2210</t>
  </si>
  <si>
    <t>NOÍL ELFIDIO QUIÑONEZ ORTEGA</t>
  </si>
  <si>
    <t>Aldea San Luis Ilopángo</t>
  </si>
  <si>
    <t>469-2025</t>
  </si>
  <si>
    <t>1732 19756 2107</t>
  </si>
  <si>
    <t>HECTOR FELIPE GUEVARA PINEDA</t>
  </si>
  <si>
    <t>468-2025</t>
  </si>
  <si>
    <t>467-2025</t>
  </si>
  <si>
    <t>466-2025</t>
  </si>
  <si>
    <t>465-2025</t>
  </si>
  <si>
    <t>464-2025</t>
  </si>
  <si>
    <t>RENE FRANCISCO GUARDADO LEMUS</t>
  </si>
  <si>
    <t>463-2025</t>
  </si>
  <si>
    <t>462-2025</t>
  </si>
  <si>
    <t>RUBÉN DARIO ESCOBAR RUÍZ</t>
  </si>
  <si>
    <t>342-2025</t>
  </si>
  <si>
    <t>1675 54727 1804</t>
  </si>
  <si>
    <t>EVELIN ILEANA ORELLANA LEIVA</t>
  </si>
  <si>
    <t>341-2025</t>
  </si>
  <si>
    <t>2315 63779 1801</t>
  </si>
  <si>
    <t>JOSÉ MANUEL TACAJ CHUB</t>
  </si>
  <si>
    <t>Aldea Nuevo Nacimiento San Marcos</t>
  </si>
  <si>
    <t>1626 70214 1804</t>
  </si>
  <si>
    <t>339-2025</t>
  </si>
  <si>
    <t>VILMA GUERRA ROMERO DE MATA</t>
  </si>
  <si>
    <t>Aldea Nueva Concepción</t>
  </si>
  <si>
    <t>338-2025</t>
  </si>
  <si>
    <t>1783 62255 1804</t>
  </si>
  <si>
    <t>IRMA LETICIA RAMOS DE LEÓN DE LÓPEZ</t>
  </si>
  <si>
    <t>337-2025</t>
  </si>
  <si>
    <t>JOSÉ CUCUL ICAL</t>
  </si>
  <si>
    <t>336-2025</t>
  </si>
  <si>
    <t>LUIS YAT CAC</t>
  </si>
  <si>
    <t>335-2025</t>
  </si>
  <si>
    <t>GERARDO CAAL TEC</t>
  </si>
  <si>
    <t>Aldea Warre Creek</t>
  </si>
  <si>
    <t>334-2025</t>
  </si>
  <si>
    <t>Comunidad Laguna Larga</t>
  </si>
  <si>
    <t>333-2025</t>
  </si>
  <si>
    <t>VIDAL MONTEPEQUE BARILLAS</t>
  </si>
  <si>
    <t>332-2025</t>
  </si>
  <si>
    <t>331-2025</t>
  </si>
  <si>
    <t>461-2025</t>
  </si>
  <si>
    <t>1911 16971 2213</t>
  </si>
  <si>
    <t>DINA GUTIERREZ LÓPEZ DE JERÓNIMO</t>
  </si>
  <si>
    <t>Caserío San Francisco</t>
  </si>
  <si>
    <t>460-2025</t>
  </si>
  <si>
    <t>459-2025</t>
  </si>
  <si>
    <t>Concejal Titular I</t>
  </si>
  <si>
    <t>MELVIN SAMAYOA ARGUETA</t>
  </si>
  <si>
    <t>El Adelanto</t>
  </si>
  <si>
    <t>458-2025</t>
  </si>
  <si>
    <t>012-0-2023</t>
  </si>
  <si>
    <t>Tubo PVC Diametro 2 PLG X LRG 6 MT</t>
  </si>
  <si>
    <t>457-2025</t>
  </si>
  <si>
    <t>ELDER AMILCAR DE LA CRUZ HERNANDEZ</t>
  </si>
  <si>
    <t>456-2025</t>
  </si>
  <si>
    <t>1834 89225 1322</t>
  </si>
  <si>
    <t>BITALINO LÓPEZ ALVA</t>
  </si>
  <si>
    <t>Aldea Bacú</t>
  </si>
  <si>
    <t>1831 86877 1304</t>
  </si>
  <si>
    <t>MIGUEL ARCANGEL TOMÁS RAMÍREZ</t>
  </si>
  <si>
    <t>Aldea El Chilcal</t>
  </si>
  <si>
    <t>2694 99288 1603</t>
  </si>
  <si>
    <t>LEONEL RODRIGO XUC TOC</t>
  </si>
  <si>
    <t>E569198143</t>
  </si>
  <si>
    <t>Alimento Empacado</t>
  </si>
  <si>
    <t>Incaparina</t>
  </si>
  <si>
    <t>E569207037</t>
  </si>
  <si>
    <t>Pasta Espagueti</t>
  </si>
  <si>
    <t>E569207975</t>
  </si>
  <si>
    <t>Aceite Vegetal</t>
  </si>
  <si>
    <t>CD-015-2025</t>
  </si>
  <si>
    <t>Frijol Negro</t>
  </si>
  <si>
    <t>CD-014-2025</t>
  </si>
  <si>
    <t>Maíz Blanco</t>
  </si>
  <si>
    <t>E569208807</t>
  </si>
  <si>
    <t>Avena Cereal</t>
  </si>
  <si>
    <t>1918 96853 1609</t>
  </si>
  <si>
    <t>JACINTO CHUB CUCUL</t>
  </si>
  <si>
    <t>Aldea Tanchi</t>
  </si>
  <si>
    <t>2331 31639 1609</t>
  </si>
  <si>
    <t>EDWIN GONZALO POP RAX</t>
  </si>
  <si>
    <t>Caserío San Jacinto</t>
  </si>
  <si>
    <t>1741 47171 0806</t>
  </si>
  <si>
    <t>DOMINGO LEÓN LUX</t>
  </si>
  <si>
    <t>Aldea Casa Blanca</t>
  </si>
  <si>
    <t>Santa María Chiquimula</t>
  </si>
  <si>
    <t>1704 79897 0409</t>
  </si>
  <si>
    <t>Presidente del Consejo Comunitario de desarrollo -COCODE-</t>
  </si>
  <si>
    <t>ISMAEL XICAY CHOY</t>
  </si>
  <si>
    <t>Sector La Reforma zona uno (1)</t>
  </si>
  <si>
    <t>Patzicía</t>
  </si>
  <si>
    <t>2488 79715 1006</t>
  </si>
  <si>
    <t>ROSENDO BATZIN YOOL</t>
  </si>
  <si>
    <t>Quiché Norte</t>
  </si>
  <si>
    <t>2610 97520 1501</t>
  </si>
  <si>
    <t>RUTH EMILSA LÓPEZ RAYMUNDO DE FRANCO</t>
  </si>
  <si>
    <t>San Jerónimo</t>
  </si>
  <si>
    <t>1998 74670 1503</t>
  </si>
  <si>
    <t>CLEOTILDE IXPATÁ DE COJÓM</t>
  </si>
  <si>
    <t>Caserío la Guinea</t>
  </si>
  <si>
    <t>3255 43712 1601</t>
  </si>
  <si>
    <t>GLENDY ARACELY BEATRIZ CAAL YAT</t>
  </si>
  <si>
    <t>Aldea Inupal</t>
  </si>
  <si>
    <t>FELIX AC PAAU</t>
  </si>
  <si>
    <t>Caserío El Jute I</t>
  </si>
  <si>
    <t>FRANCISCO ARMANDO SALOJ CUX</t>
  </si>
  <si>
    <t>Comunidad Pahaj Central</t>
  </si>
  <si>
    <t>MAXIMILIANO CHÁVEZ COCHOY</t>
  </si>
  <si>
    <t>Aldea el Novillero</t>
  </si>
  <si>
    <t>443-2025</t>
  </si>
  <si>
    <t>330-2025</t>
  </si>
  <si>
    <t>1844 54352 1601</t>
  </si>
  <si>
    <t>MACRIN CAAL SAGÜI</t>
  </si>
  <si>
    <t>Caserío de Sapox I, de la Microrregión X Balbatzul-Cubilgüitz</t>
  </si>
  <si>
    <t>329-2025</t>
  </si>
  <si>
    <t>OSCAR MEDRANO CARDONA NOGUERA</t>
  </si>
  <si>
    <t>328-2025</t>
  </si>
  <si>
    <t>1867 48280 1507</t>
  </si>
  <si>
    <t>ERICA ODILIA HERNÁNDEZ CHÉN</t>
  </si>
  <si>
    <t>Caserío Las Astras</t>
  </si>
  <si>
    <t>327-2025</t>
  </si>
  <si>
    <t>1917 97294 1508</t>
  </si>
  <si>
    <t>MARIO ARTURO IXIM ICHICH</t>
  </si>
  <si>
    <t>Caserío La Libertad Pampá</t>
  </si>
  <si>
    <t>326-2025</t>
  </si>
  <si>
    <t>3194 92257 1508</t>
  </si>
  <si>
    <t>VALERIO RODOLFO MÁ ICAL</t>
  </si>
  <si>
    <t>Caserío Concepción Las Flores</t>
  </si>
  <si>
    <t>325-2025</t>
  </si>
  <si>
    <t>1735 73819 1507</t>
  </si>
  <si>
    <t>SABINO LÓPEZ RAMOS</t>
  </si>
  <si>
    <t>Caserío el Durazno II</t>
  </si>
  <si>
    <t>324-2025</t>
  </si>
  <si>
    <t>3459 80514 1507</t>
  </si>
  <si>
    <t>WILLIAM OSWALDO GARCÍA LUNA</t>
  </si>
  <si>
    <t>Aldea Vega del Chile</t>
  </si>
  <si>
    <t>323-2025</t>
  </si>
  <si>
    <t>1650 75740 1501</t>
  </si>
  <si>
    <t>MOISES HERNÁNDEZ FRANCO</t>
  </si>
  <si>
    <t>Caserío Santa Elena Vega del Chile</t>
  </si>
  <si>
    <t>322-2025</t>
  </si>
  <si>
    <t>320-2025</t>
  </si>
  <si>
    <t>MOISÉS ROMÁN CANAHUÍ MORENTE</t>
  </si>
  <si>
    <t>2557 05026 1507</t>
  </si>
  <si>
    <t>MARÍA SABINA CANAHUÍ MORALES DE SANTIAGO</t>
  </si>
  <si>
    <t>Aldea el Cacao</t>
  </si>
  <si>
    <t>1878 29586 1507</t>
  </si>
  <si>
    <t>RUPERTO ISMALEJ CANAHUI</t>
  </si>
  <si>
    <t>Aldea los Jocotes</t>
  </si>
  <si>
    <t>1971 21349 0715</t>
  </si>
  <si>
    <t>GASPAR IXCAYÁ CULÚM</t>
  </si>
  <si>
    <t>San Pablo la Laguna</t>
  </si>
  <si>
    <t>2590 99732 1301</t>
  </si>
  <si>
    <t>JORGE LUIS HERNÁNDEZ GOMEZ</t>
  </si>
  <si>
    <t>Sectores Cuyumpá, Cementerio, Escuela y Alto Brasilia</t>
  </si>
  <si>
    <t>1958 50505 0704</t>
  </si>
  <si>
    <t>GREGORIO DIEGO CHAVEZ JOJ</t>
  </si>
  <si>
    <t>GUSTAVO OTONIEL LOPEZ YAC</t>
  </si>
  <si>
    <t>Paraje Xesampual</t>
  </si>
  <si>
    <t>439-2025</t>
  </si>
  <si>
    <t>MIRZA JUDITH ARREAGA MEZA</t>
  </si>
  <si>
    <t>EDGAR EFRAIN YUJA CAL</t>
  </si>
  <si>
    <t>Caserío Guachtuhq’</t>
  </si>
  <si>
    <t>MIGUEL ANGEL REYES LOPEZ</t>
  </si>
  <si>
    <t>319-2025</t>
  </si>
  <si>
    <t>ROBERTO ELIAS MACZ CAAL</t>
  </si>
  <si>
    <t>Paraje Nueva Vida Chipantún</t>
  </si>
  <si>
    <t>318-2025</t>
  </si>
  <si>
    <t>1952 17012 1602</t>
  </si>
  <si>
    <t>RIGOBERTO GUE CAAL</t>
  </si>
  <si>
    <t>Caserío Panquiyou</t>
  </si>
  <si>
    <t>317-2025</t>
  </si>
  <si>
    <t>SELVIN RUBÉN MACZ COC</t>
  </si>
  <si>
    <t>Caserío Sachinamox</t>
  </si>
  <si>
    <t>315-2025</t>
  </si>
  <si>
    <t>1728 18885 1606</t>
  </si>
  <si>
    <t>MARIO SAGUI CHOCOL</t>
  </si>
  <si>
    <t>314-2025</t>
  </si>
  <si>
    <t>1692 58920 1601</t>
  </si>
  <si>
    <t>LUIS FRANCISCO REYNALDO VASQUEZ POP</t>
  </si>
  <si>
    <t>313-2025</t>
  </si>
  <si>
    <t>2264 23190 1508</t>
  </si>
  <si>
    <t>FELIPE POP CUCUL</t>
  </si>
  <si>
    <t>312-2025</t>
  </si>
  <si>
    <t>311-2025</t>
  </si>
  <si>
    <t>CARLOS CAAL CHUB</t>
  </si>
  <si>
    <t>Aldea Chirrequiche</t>
  </si>
  <si>
    <t>310-2025</t>
  </si>
  <si>
    <t>2626 02865 1604</t>
  </si>
  <si>
    <t>EDIN ROLANDO GUERRERO MILIAN</t>
  </si>
  <si>
    <t>Tubo Diametro 8 Plgs X 6 Mts</t>
  </si>
  <si>
    <t>1986 91807 1601</t>
  </si>
  <si>
    <t>EFRAIN CHUB CAAL</t>
  </si>
  <si>
    <t>Caserío Santo Tomas Purahub</t>
  </si>
  <si>
    <t>LUIS AROLDO RIVERA JOACHIN</t>
  </si>
  <si>
    <t>RODERICO CHUB CHOC</t>
  </si>
  <si>
    <t>Aldea Santa María Samilhá</t>
  </si>
  <si>
    <t>MARCELINO XOL</t>
  </si>
  <si>
    <t>Caserío Santa Catalina Matanzas</t>
  </si>
  <si>
    <t>CATARINO MISTI MAC</t>
  </si>
  <si>
    <t>OSCAR CAB</t>
  </si>
  <si>
    <t>2512 05118 1606</t>
  </si>
  <si>
    <t>JUAN MANUEL XOL JOB</t>
  </si>
  <si>
    <t>Caserío Cataluña</t>
  </si>
  <si>
    <t>MIGUEL CAAL QUIM</t>
  </si>
  <si>
    <t>Caserío Caquihá II</t>
  </si>
  <si>
    <t>NICOLAS TIUL SUB</t>
  </si>
  <si>
    <t>1616 44325 1606</t>
  </si>
  <si>
    <t>ROLANDO PUTUL SACBA</t>
  </si>
  <si>
    <t>JOSÉ CAC</t>
  </si>
  <si>
    <t>Caserío Tuxilá</t>
  </si>
  <si>
    <t>MANUEL CHALIB CUC</t>
  </si>
  <si>
    <t>Caserío Caquihá I</t>
  </si>
  <si>
    <t>SEBASTIÁN CAAL</t>
  </si>
  <si>
    <t>Parcelamiento San Juan Caquihá</t>
  </si>
  <si>
    <t>MATEO CHUB XOL</t>
  </si>
  <si>
    <t>Aldea Puente Viejo</t>
  </si>
  <si>
    <t>LEONARDO CHOCOOJ CHUB</t>
  </si>
  <si>
    <t>309-2025</t>
  </si>
  <si>
    <t>1829 30890 0405</t>
  </si>
  <si>
    <t>Presidente de la Asociación de Mujeres “Las Polancas”</t>
  </si>
  <si>
    <t>LOIDA EVERILDA BARÁN BUC</t>
  </si>
  <si>
    <t>aldea Xeabaj</t>
  </si>
  <si>
    <t>308-2025</t>
  </si>
  <si>
    <t>2404 22325 06013</t>
  </si>
  <si>
    <t>2631 17936 0403</t>
  </si>
  <si>
    <t>FRANCIS OSVALDO ORTIZ CASEROS</t>
  </si>
  <si>
    <t>Caserío El Chocolate, Aldea las Escobas</t>
  </si>
  <si>
    <t>3067 74798 0601</t>
  </si>
  <si>
    <t>HANDER OTTONIEL ARREDONDO DONIS</t>
  </si>
  <si>
    <t>Aldea San José Las Brisas</t>
  </si>
  <si>
    <t>2447 24784 0610</t>
  </si>
  <si>
    <t>NELSON OMAR GONZALEZ ALFARO</t>
  </si>
  <si>
    <t>Aldea Cuesta Grande</t>
  </si>
  <si>
    <t xml:space="preserve">FONDO DE DESARROLLO SOCIAL </t>
  </si>
  <si>
    <t xml:space="preserve">SUBDIRECCIÓN TÉCNICA DE DESARROLLO </t>
  </si>
  <si>
    <t xml:space="preserve">DEPARTAMENTO DE DESARROLLO SOCIAL </t>
  </si>
  <si>
    <t>RESPUESTA NUMERAL 28</t>
  </si>
  <si>
    <t>DEPARTAMENTO/IDIOMA</t>
  </si>
  <si>
    <t>PERTENENCIA SOCIOLINGÜÍSTICA DE BENEFICIARIOS SEPTIEMBRE 2025</t>
  </si>
  <si>
    <t>SUBDIRECCIÓN TÉCNICA DE DESARROLLO</t>
  </si>
  <si>
    <t>NUMERAL 7</t>
  </si>
  <si>
    <t>DOTACIONES PROGRAMAS INTERNOS SEPTIEMBRE 2025</t>
  </si>
  <si>
    <t>DOTACIONES DE PROGRAMAS INTERNOS SEPTIEMBRE 2025</t>
  </si>
  <si>
    <t>PROGRAMA/DEPARTAMENTO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</si>
</sst>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3" applyFont="1" applyAlignment="1">
      <alignment horizontal="center" vertical="center" wrapText="1"/>
    </xf>
    <xf numFmtId="165" fontId="7" fillId="0" borderId="0" xfId="4" applyFont="1" applyFill="1" applyBorder="1" applyAlignment="1">
      <alignment horizontal="center" vertical="center" wrapText="1"/>
    </xf>
    <xf numFmtId="44" fontId="7" fillId="0" borderId="0" xfId="5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7" fontId="7" fillId="0" borderId="0" xfId="6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5" fontId="8" fillId="0" borderId="1" xfId="4" applyFont="1" applyFill="1" applyBorder="1" applyAlignment="1">
      <alignment horizontal="center" vertical="center" wrapText="1"/>
    </xf>
    <xf numFmtId="168" fontId="8" fillId="0" borderId="1" xfId="5" applyNumberFormat="1" applyFont="1" applyFill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165" fontId="10" fillId="3" borderId="1" xfId="4" applyFont="1" applyFill="1" applyBorder="1" applyAlignment="1">
      <alignment horizontal="center" vertical="center" wrapText="1"/>
    </xf>
    <xf numFmtId="44" fontId="10" fillId="3" borderId="1" xfId="5" applyNumberFormat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69" fontId="9" fillId="0" borderId="0" xfId="6" applyNumberFormat="1" applyFont="1" applyBorder="1" applyAlignment="1">
      <alignment vertical="center" wrapText="1"/>
    </xf>
    <xf numFmtId="164" fontId="7" fillId="0" borderId="0" xfId="1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0" fillId="0" borderId="0" xfId="0" applyAlignment="1">
      <alignment wrapText="1"/>
    </xf>
    <xf numFmtId="14" fontId="2" fillId="0" borderId="1" xfId="2" applyNumberFormat="1" applyFont="1" applyBorder="1" applyAlignment="1">
      <alignment horizontal="center" vertical="center" wrapText="1"/>
    </xf>
    <xf numFmtId="1" fontId="8" fillId="0" borderId="1" xfId="7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7" fillId="0" borderId="0" xfId="7" applyFont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5" fontId="8" fillId="0" borderId="1" xfId="4" applyFont="1" applyBorder="1" applyAlignment="1">
      <alignment horizontal="center" vertical="center" wrapText="1"/>
    </xf>
    <xf numFmtId="168" fontId="8" fillId="0" borderId="1" xfId="5" applyNumberFormat="1" applyFont="1" applyBorder="1" applyAlignment="1">
      <alignment horizontal="center" vertical="center" wrapText="1"/>
    </xf>
    <xf numFmtId="164" fontId="0" fillId="0" borderId="0" xfId="0" applyNumberFormat="1"/>
    <xf numFmtId="1" fontId="8" fillId="0" borderId="1" xfId="3" applyNumberFormat="1" applyFont="1" applyBorder="1" applyAlignment="1">
      <alignment horizontal="center" vertical="center" wrapText="1"/>
    </xf>
    <xf numFmtId="165" fontId="0" fillId="0" borderId="0" xfId="0" applyNumberFormat="1"/>
    <xf numFmtId="0" fontId="9" fillId="0" borderId="2" xfId="3" applyFont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169" fontId="13" fillId="0" borderId="0" xfId="6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F178C069-BC78-4FEA-ADE8-6345EC651415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9E73889B-F4FB-4059-B0D1-40F204522C64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466CC83B-59F0-4203-BEC0-1CC3D36312F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E8ED238F-9420-489C-9DA6-A27EFE926131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1D01EBA6-24AD-4D7A-BAC4-D053FEC42EA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43.38402164352" createdVersion="8" refreshedVersion="8" minRefreshableVersion="3" recordCount="2097" xr:uid="{4ED8F662-F7ED-450E-90E0-499007ED0A60}">
  <cacheSource type="worksheet">
    <worksheetSource ref="A7:L420" sheet="NUMERAL 28"/>
  </cacheSource>
  <cacheFields count="12">
    <cacheField name="FECHA  DE INGRESO" numFmtId="14">
      <sharedItems containsSemiMixedTypes="0" containsNonDate="0" containsDate="1" containsString="0" minDate="2025-01-06T00:00:00" maxDate="2025-10-01T00:00:00"/>
    </cacheField>
    <cacheField name="MES INGRESADA" numFmtId="0">
      <sharedItems/>
    </cacheField>
    <cacheField name="DEPARTAMENTO" numFmtId="0">
      <sharedItems count="24">
        <s v="Suchitepéquez"/>
        <s v="Huehuetenango"/>
        <s v="San Marcos"/>
        <s v="Guatemala"/>
        <s v="Chimaltenango"/>
        <s v="Izabal"/>
        <s v="Alta Verapaz"/>
        <s v="Sacatepéquez"/>
        <s v="Zacapa"/>
        <s v="Quetzaltenango"/>
        <s v="Baja Verapaz"/>
        <s v="Chiquimula"/>
        <s v="Quiché"/>
        <s v="Totonicapán"/>
        <s v="Retalhuleu"/>
        <s v="Sololá"/>
        <s v="Santa Rosa"/>
        <s v="Petén"/>
        <s v="Escuintla"/>
        <s v="Jalapa "/>
        <s v="Jutiapa "/>
        <s v="Jutiapa"/>
        <s v="El Progreso"/>
        <s v="Jalapa"/>
      </sharedItems>
    </cacheField>
    <cacheField name="MUNICIPIO" numFmtId="0">
      <sharedItems containsBlank="1"/>
    </cacheField>
    <cacheField name="COMUNIDAD BENEFICIADA" numFmtId="0">
      <sharedItems containsBlank="1"/>
    </cacheField>
    <cacheField name="NOMBRE DEL SOLICITANTE" numFmtId="0">
      <sharedItems containsBlank="1"/>
    </cacheField>
    <cacheField name="CARGO" numFmtId="0">
      <sharedItems containsBlank="1"/>
    </cacheField>
    <cacheField name="COMUNIDAD LINGÜÍSTICA" numFmtId="0">
      <sharedItems/>
    </cacheField>
    <cacheField name="IDIOMA" numFmtId="0">
      <sharedItems count="20">
        <s v="Tz'utujil"/>
        <s v="Mam"/>
        <s v="Español"/>
        <s v="Garifuna"/>
        <s v="Q’eqchi’"/>
        <s v="Q'eqchi'"/>
        <s v="K'akch'ikel"/>
        <s v="K'iche'"/>
        <s v="Achi"/>
        <s v="Chortí"/>
        <s v="Kaqchikel"/>
        <s v="Ixil"/>
        <s v="poqomchí"/>
        <s v="Aguacateco"/>
        <s v="Poptí"/>
        <s v="kakchiquel"/>
        <s v="Q'anjob'al"/>
        <s v="Achí"/>
        <s v="Popti'"/>
        <s v="Mopán"/>
      </sharedItems>
    </cacheField>
    <cacheField name="VENTANILLA UNICA" numFmtId="0">
      <sharedItems/>
    </cacheField>
    <cacheField name="INSUMO SOLICITADO" numFmtId="0">
      <sharedItems containsBlank="1"/>
    </cacheField>
    <cacheField name="PROGRA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43.385549305553" createdVersion="8" refreshedVersion="8" minRefreshableVersion="3" recordCount="200" xr:uid="{068AE162-11AC-4937-8101-5B580417BC9A}">
  <cacheSource type="worksheet">
    <worksheetSource ref="B7:T207" sheet="NUMERAL 7"/>
  </cacheSource>
  <cacheFields count="25">
    <cacheField name="No." numFmtId="0">
      <sharedItems containsSemiMixedTypes="0" containsString="0" containsNumber="1" containsInteger="1" minValue="1" maxValue="200"/>
    </cacheField>
    <cacheField name="FECHA DE ENTREGA" numFmtId="14">
      <sharedItems containsSemiMixedTypes="0" containsNonDate="0" containsDate="1" containsString="0" minDate="2025-09-01T00:00:00" maxDate="2025-10-01T00:00:00"/>
    </cacheField>
    <cacheField name="AÑO" numFmtId="1">
      <sharedItems containsSemiMixedTypes="0" containsString="0" containsNumber="1" containsInteger="1" minValue="2025" maxValue="2025"/>
    </cacheField>
    <cacheField name="DEPARTAMENTO" numFmtId="0">
      <sharedItems count="17">
        <s v="Santa Rosa"/>
        <s v="Chimaltenango"/>
        <s v="Alta Verapaz"/>
        <s v="San Marcos"/>
        <s v="Huehuetenango"/>
        <s v="Retalhuleu"/>
        <s v="Sololá"/>
        <s v="Baja Verapaz"/>
        <s v="Chiquimula"/>
        <s v="Quiché"/>
        <s v="Totonicapán"/>
        <s v="Petén"/>
        <s v="Izabal"/>
        <s v="Jutiapa"/>
        <s v="Jalapa"/>
        <s v="Guatemala"/>
        <s v="Quetzaltenango"/>
      </sharedItems>
    </cacheField>
    <cacheField name="MUNICIPIO" numFmtId="0">
      <sharedItems/>
    </cacheField>
    <cacheField name="COMUNIDAD BENEFICIADA" numFmtId="0">
      <sharedItems/>
    </cacheField>
    <cacheField name="NOMBRE SOLICITANTE" numFmtId="0">
      <sharedItems/>
    </cacheField>
    <cacheField name="CARGO" numFmtId="0">
      <sharedItems/>
    </cacheField>
    <cacheField name="DPI BENEFI." numFmtId="0">
      <sharedItems/>
    </cacheField>
    <cacheField name="NO.  DE ACTA" numFmtId="0">
      <sharedItems/>
    </cacheField>
    <cacheField name="MATERIAL DOTADO" numFmtId="0">
      <sharedItems/>
    </cacheField>
    <cacheField name="AÑO DE COMPRA" numFmtId="0">
      <sharedItems containsSemiMixedTypes="0" containsString="0" containsNumber="1" containsInteger="1" minValue="2022" maxValue="2025"/>
    </cacheField>
    <cacheField name="AARÓN" numFmtId="0">
      <sharedItems/>
    </cacheField>
    <cacheField name="DESCRIPCIÓN" numFmtId="0">
      <sharedItems/>
    </cacheField>
    <cacheField name="CANTIDAD _x000a_DOTADA" numFmtId="164">
      <sharedItems containsSemiMixedTypes="0" containsString="0" containsNumber="1" containsInteger="1" minValue="1" maxValue="158400"/>
    </cacheField>
    <cacheField name="VALOR_x000a_UNITARIO " numFmtId="168">
      <sharedItems containsSemiMixedTypes="0" containsString="0" containsNumber="1" minValue="0" maxValue="24900"/>
    </cacheField>
    <cacheField name="VALOR TOTAL Q" numFmtId="165">
      <sharedItems containsSemiMixedTypes="0" containsString="0" containsNumber="1" minValue="0" maxValue="3822000"/>
    </cacheField>
    <cacheField name="NO. PROYECTO" numFmtId="0">
      <sharedItems/>
    </cacheField>
    <cacheField name="NOG" numFmtId="0">
      <sharedItems containsBlank="1" containsMixedTypes="1" containsNumber="1" containsInteger="1" minValue="19301820" maxValue="23443138"/>
    </cacheField>
    <cacheField name="PROGRAMA" numFmtId="0">
      <sharedItems count="4">
        <s v="PROCODE"/>
        <s v="PROVIDI"/>
        <s v="PROACO"/>
        <s v="PROASI"/>
      </sharedItems>
    </cacheField>
    <cacheField name="BENEFICIARIOS_x000a_DIRECTOS" numFmtId="164">
      <sharedItems containsSemiMixedTypes="0" containsString="0" containsNumber="1" minValue="1" maxValue="5215"/>
    </cacheField>
    <cacheField name="BENEFICIARIOS_x000a_INDIRECTOS" numFmtId="164">
      <sharedItems containsSemiMixedTypes="0" containsString="0" containsNumber="1" containsInteger="1" minValue="0" maxValue="60"/>
    </cacheField>
    <cacheField name="TOTAL BENEFICIARIOS" numFmtId="164">
      <sharedItems containsSemiMixedTypes="0" containsString="0" containsNumber="1" minValue="1" maxValue="5215"/>
    </cacheField>
    <cacheField name="VENTANILLA ÚNICA" numFmtId="0">
      <sharedItems/>
    </cacheField>
    <cacheField name="APLICA 30%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7">
  <r>
    <d v="2025-01-07T00:00:00"/>
    <s v="Enero"/>
    <x v="0"/>
    <s v="Chicacao"/>
    <s v="Sector Doña Lola"/>
    <s v="Maritza Galvez Del Cid"/>
    <s v="Presidente -COCODE-"/>
    <s v="Maya Tz'utujil"/>
    <x v="0"/>
    <s v="VU-001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1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1-2025B"/>
    <s v="Filtros de agua, bolsas de concreto premezclado, estufas ahorradoras, kit para letrinas y palas"/>
    <s v="PROVIDI, PROACO"/>
  </r>
  <r>
    <d v="2025-01-07T00:00:00"/>
    <s v="Enero"/>
    <x v="0"/>
    <s v="Chicacao"/>
    <s v="Aldea San Pedro Cutzán Sector 1 Central"/>
    <s v="Antonio Cortez"/>
    <s v="Presidente -COCODE-"/>
    <s v="Maya Tz'utujil"/>
    <x v="0"/>
    <s v="VU-002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2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2-2025B"/>
    <s v="Piso de conceto, revocado de paredes, kit para letrinas, estufas ahorradoras, filtros de agua"/>
    <s v="PROVIDI, PROACO"/>
  </r>
  <r>
    <d v="2025-01-07T00:00:00"/>
    <s v="Enero"/>
    <x v="0"/>
    <s v="Santo Domingo"/>
    <s v="Parcelamiento la Esperanza"/>
    <s v="Joel Revolorio Aguilar"/>
    <s v="Presidente -COCODE-"/>
    <s v="Ladino"/>
    <x v="2"/>
    <s v="VU-003-2025"/>
    <s v="Arroz "/>
    <s v="PROACO"/>
  </r>
  <r>
    <d v="2025-01-07T00:00:00"/>
    <s v="Enero"/>
    <x v="0"/>
    <s v="Chicacao"/>
    <s v="Caserio El Rabcho Aldea Nahualate"/>
    <s v="Jose Maria Tzirin "/>
    <s v="Presidente -COCODE-"/>
    <s v="Maya Tz'utujil"/>
    <x v="0"/>
    <s v="VU-004-2025"/>
    <s v="Arroz "/>
    <s v="PROACO"/>
  </r>
  <r>
    <d v="2025-01-07T00:00:00"/>
    <s v="Enero"/>
    <x v="0"/>
    <s v="Chicacao"/>
    <s v="Canton Central Cutzan"/>
    <s v="Juan Puac Gonzalez"/>
    <s v="Presidente -COCODE-"/>
    <s v="Maya Tz'utujil"/>
    <x v="0"/>
    <s v="VU-005-2025"/>
    <s v="Arroz "/>
    <s v="PROACO"/>
  </r>
  <r>
    <d v="2025-01-07T00:00:00"/>
    <s v="Enero"/>
    <x v="0"/>
    <s v="Chicacao"/>
    <s v="Caserio Agua Santa"/>
    <s v="Clemente Isaias Buxnay "/>
    <s v="Presidente -COCODE-"/>
    <s v="Maya Tz'utujil"/>
    <x v="0"/>
    <s v="VU-006-2025"/>
    <s v="Arroz "/>
    <s v="PROACO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8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0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2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6&quot;NORMA ASTM F-949 corrugada"/>
    <s v="PROCODE"/>
  </r>
  <r>
    <d v="2025-01-07T00:00:00"/>
    <s v="Enero"/>
    <x v="1"/>
    <s v="San Sebastián Huehuetenango"/>
    <s v="San Sebastian"/>
    <s v="Aquilino Sales Hernandez"/>
    <s v="Presidente - Comision de agricultores y Artesanias"/>
    <s v="Ladino"/>
    <x v="2"/>
    <s v="VU-007-2025"/>
    <s v="Arroz "/>
    <s v="PROACO"/>
  </r>
  <r>
    <d v="2025-01-08T00:00:00"/>
    <s v="Enero"/>
    <x v="3"/>
    <s v="Guatemala"/>
    <s v="Ruta a Canaan zona 18"/>
    <s v="Mario Che"/>
    <s v="Presidente -COCODE-"/>
    <s v="Ladino"/>
    <x v="2"/>
    <s v="VU-008-2025"/>
    <s v="Arroz "/>
    <s v="PROACO"/>
  </r>
  <r>
    <d v="2025-01-08T00:00:00"/>
    <s v="Enero"/>
    <x v="4"/>
    <s v="Tecpan"/>
    <s v="Comunidad de Zaculeu"/>
    <s v="Sergio Fernando Tecún Tucubal"/>
    <s v="Presidente -COCODE-"/>
    <s v="Ladino"/>
    <x v="2"/>
    <s v="VU-009-2025"/>
    <s v="Adoquin"/>
    <s v="PROCODE"/>
  </r>
  <r>
    <d v="2025-01-08T00:00:00"/>
    <s v="Enero"/>
    <x v="5"/>
    <s v="Livingston"/>
    <s v="Comunidad Warre Creek"/>
    <s v="Gerardo Caal Tec"/>
    <s v="Alcalde Comunitario y Representante Legal"/>
    <s v="Garifuna"/>
    <x v="3"/>
    <s v="VU-010-2025"/>
    <s v="Kit de techo mínimo"/>
    <s v="PROVIDI"/>
  </r>
  <r>
    <d v="2025-01-08T00:00:00"/>
    <s v="Enero"/>
    <x v="5"/>
    <s v="Livingston"/>
    <s v="Aldea El Aguacate"/>
    <s v="Luis Yat Cat"/>
    <s v="Alcalde Comunitario y Representante Legal"/>
    <s v="Garifuna"/>
    <x v="3"/>
    <s v="VU-011-2025"/>
    <s v="Kit de techo mínimo"/>
    <s v="PROVIDI"/>
  </r>
  <r>
    <d v="2025-01-08T00:00:00"/>
    <s v="Enero"/>
    <x v="3"/>
    <s v="San Jose Del Golfo"/>
    <s v="Aldea Encuentro de Navajas"/>
    <s v="Claudia Marleni Mayen"/>
    <s v="Presidente -COCODE-"/>
    <s v="Ladino"/>
    <x v="2"/>
    <s v="VU-011-2025 A"/>
    <s v="Arroz "/>
    <s v="PROACO"/>
  </r>
  <r>
    <d v="2025-01-08T00:00:00"/>
    <s v="Enero"/>
    <x v="4"/>
    <s v="Patzicia"/>
    <s v="Aldea el Caman"/>
    <s v="Abner Absalón Racanac Chali"/>
    <s v="Presidente -COCODE-"/>
    <s v="Ladino"/>
    <x v="2"/>
    <s v="VU-011-2025 B"/>
    <s v="Arroz "/>
    <s v="PROACO"/>
  </r>
  <r>
    <d v="2025-01-08T00:00:00"/>
    <s v="Enero"/>
    <x v="5"/>
    <s v="Livingston"/>
    <s v="Aldea Calaja"/>
    <s v="José Cucul Ical"/>
    <s v="Alcalde Comunitario y Representante Legal"/>
    <s v="Garifuna"/>
    <x v="3"/>
    <s v="VU-012-2025"/>
    <s v="Kit de techo mínimo"/>
    <s v="PROVIDI"/>
  </r>
  <r>
    <d v="2025-01-08T00:00:00"/>
    <s v="Enero"/>
    <x v="5"/>
    <s v="Livingston"/>
    <s v="Aldea la Coroza"/>
    <s v="Pedro Pop Choc"/>
    <s v="Alcalde Comunitario y Representante Legal"/>
    <s v="Garifuna"/>
    <x v="3"/>
    <s v="VU-013-2025"/>
    <s v="Kit de techo mínimo"/>
    <s v="PROVIDI"/>
  </r>
  <r>
    <d v="2025-01-08T00:00:00"/>
    <s v="Enero"/>
    <x v="3"/>
    <s v="San Juan Sacatepéquez"/>
    <s v="Colonia Trinidad y Azaleas"/>
    <s v="José Pablo Castillo Miranda"/>
    <s v="Presidente -COCODE-"/>
    <s v="Ladino"/>
    <x v="2"/>
    <s v="VU-014-2025"/>
    <s v="tinacos"/>
    <s v="PROCODE"/>
  </r>
  <r>
    <d v="2025-01-09T00:00:00"/>
    <s v="Enero"/>
    <x v="6"/>
    <s v="Lanquin "/>
    <s v=" Caserío San Francisco Chicuiz"/>
    <s v="Mateo Caal Coc"/>
    <s v="Comisión de Energía"/>
    <s v="Maya Q'eqchi'"/>
    <x v="4"/>
    <s v="VU-015-2025"/>
    <s v="Arroz"/>
    <s v="PROACO"/>
  </r>
  <r>
    <d v="2025-01-09T00:00:00"/>
    <s v="Enero"/>
    <x v="5"/>
    <s v="El Estor"/>
    <s v="Caserío Semuy I"/>
    <s v="Domingo Caal Cac"/>
    <s v="Alcalde Auxiliar"/>
    <s v="Maya Q'eqchi'"/>
    <x v="5"/>
    <s v="VU-016-2025"/>
    <s v="Arroz"/>
    <s v="PROACO"/>
  </r>
  <r>
    <d v="2025-01-09T00:00:00"/>
    <s v="Enero"/>
    <x v="6"/>
    <s v="Panzos"/>
    <s v="caserio la Esperanza"/>
    <s v="Emilio Xol Yat"/>
    <s v="Presidente -COCODE-"/>
    <s v="Maya Q'eqchi'"/>
    <x v="4"/>
    <s v="VU-017-2025"/>
    <s v="Arroz"/>
    <s v="PROACO"/>
  </r>
  <r>
    <d v="2025-01-09T00:00:00"/>
    <s v="Enero"/>
    <x v="6"/>
    <s v="Panzos"/>
    <s v="Caserio Tres Arrollos"/>
    <s v="Nicacio Juan Santa Cruz Cac "/>
    <s v="Presidente -COCODE-"/>
    <s v="Maya Q'eqchi'"/>
    <x v="4"/>
    <s v="VU-018-2025"/>
    <s v="Arroz"/>
    <s v="PROACO"/>
  </r>
  <r>
    <d v="2025-01-09T00:00:00"/>
    <s v="Enero"/>
    <x v="5"/>
    <s v="El Estor"/>
    <s v="Comunidad Pombaaq"/>
    <s v="Gaspar Ichich"/>
    <s v="Presidente -COCODE-"/>
    <s v="Maya Q'eqchi'"/>
    <x v="5"/>
    <s v="VU-019-2025"/>
    <s v="Arroz"/>
    <s v="PROACO"/>
  </r>
  <r>
    <d v="2025-01-09T00:00:00"/>
    <s v="Enero"/>
    <x v="5"/>
    <s v="El Estor"/>
    <s v="Aldea Nuevo San Miguelito"/>
    <s v="Pedro Yat Coc"/>
    <s v="Alcalde Municipal"/>
    <s v="Maya Q'eqchi'"/>
    <x v="5"/>
    <s v="VU-020-2025"/>
    <s v="Arroz"/>
    <s v="PROACO"/>
  </r>
  <r>
    <d v="2025-01-09T00:00:00"/>
    <s v="Enero"/>
    <x v="6"/>
    <s v="Panzos"/>
    <s v="Aldea San Marcos"/>
    <s v="Oscar Rene Tupil"/>
    <s v="Presidente -COCODE-"/>
    <s v="Maya Q'eqchi'"/>
    <x v="4"/>
    <s v="VU-021-2025"/>
    <s v="Arroz"/>
    <s v="PROACO"/>
  </r>
  <r>
    <d v="2025-01-09T00:00:00"/>
    <s v="Enero"/>
    <x v="6"/>
    <s v="Panzos"/>
    <s v="Comunidad Santa Lucia"/>
    <s v="Israel Cuc Caal "/>
    <s v="Presidente -COCODE-"/>
    <s v="Maya Q'eqchi'"/>
    <x v="4"/>
    <s v="VU-022-2025"/>
    <s v="Arroz"/>
    <s v="PROACO"/>
  </r>
  <r>
    <d v="2025-01-09T00:00:00"/>
    <s v="Enero"/>
    <x v="5"/>
    <s v="El Estor"/>
    <s v="Comunidad Indigena Pancala"/>
    <s v="Juan Tiul Che"/>
    <s v="Presidente -COCODE-"/>
    <s v="Maya Q'eqchi'"/>
    <x v="5"/>
    <s v="VU-023-2025"/>
    <s v="Arroz"/>
    <s v="PROACO"/>
  </r>
  <r>
    <d v="2025-01-09T00:00:00"/>
    <s v="Enero"/>
    <x v="5"/>
    <s v="El Estor"/>
    <s v="Caserio Santa Maria Cotoxja"/>
    <s v="Alejandro Caal Can"/>
    <s v="Presidente -COCODE-"/>
    <s v="Maya Q'eqchi'"/>
    <x v="5"/>
    <s v="VU-024-2025"/>
    <s v="Arroz"/>
    <s v="PROACO"/>
  </r>
  <r>
    <d v="2025-01-09T00:00:00"/>
    <s v="Enero"/>
    <x v="5"/>
    <s v="El Estor"/>
    <s v="Comunidad Indigena Manguito 1"/>
    <s v="Jose Quib Cu"/>
    <s v="Presidente -COCODE-"/>
    <s v="Maya Q'eqchi'"/>
    <x v="5"/>
    <s v="VU-025-2025"/>
    <s v="Arroz"/>
    <s v="PROACO"/>
  </r>
  <r>
    <d v="2025-01-09T00:00:00"/>
    <s v="Enero"/>
    <x v="6"/>
    <s v="Panzos"/>
    <s v="Caserio Rio Blanco"/>
    <s v="Federico Ical Caal"/>
    <s v="Presidente -COCODE-"/>
    <s v="Maya Q'eqchi'"/>
    <x v="4"/>
    <s v="VU-026-2025"/>
    <s v="Arroz"/>
    <s v="PROACO"/>
  </r>
  <r>
    <d v="2025-01-09T00:00:00"/>
    <s v="Enero"/>
    <x v="5"/>
    <s v="El Estor"/>
    <s v="Comunidad China Milagro "/>
    <s v="Raul Ico"/>
    <s v="Presidente -COCODE-"/>
    <s v="Maya Q'eqchi'"/>
    <x v="5"/>
    <s v="VU-027-2025"/>
    <s v="Arroz"/>
    <s v="PROACO"/>
  </r>
  <r>
    <d v="2025-01-09T00:00:00"/>
    <s v="Enero"/>
    <x v="5"/>
    <s v="El Estor"/>
    <s v="Aldea Sepur Zarco"/>
    <s v="Juan Carlos Tiul Pa"/>
    <s v="Presidente -COCODE-"/>
    <s v="Maya Q'eqchi'"/>
    <x v="5"/>
    <s v="VU-028-2025"/>
    <s v="Arroz"/>
    <s v="PROACO"/>
  </r>
  <r>
    <d v="2025-01-09T00:00:00"/>
    <s v="Enero"/>
    <x v="6"/>
    <s v="Panzos"/>
    <s v="Comunidad Rio Zarco Grande"/>
    <s v="Francisco Cuc Xo"/>
    <s v="Alcalde Municipal"/>
    <s v="Maya Q'eqchi'"/>
    <x v="4"/>
    <s v="VU-029-202"/>
    <s v="Arroz"/>
    <s v="PROACO"/>
  </r>
  <r>
    <d v="2025-01-16T00:00:00"/>
    <s v="Enero"/>
    <x v="7"/>
    <s v="San Pedro Sacatepéquez"/>
    <s v="Municipio de San Pedro Sacatepéquez"/>
    <s v="Juan Leonel Culajay Pérez"/>
    <s v="Alcalde Municipal"/>
    <s v="Maya Kaqchikel"/>
    <x v="6"/>
    <s v="VU-030-2025- T5"/>
    <s v="Estación Total"/>
    <s v="PROACO"/>
  </r>
  <r>
    <d v="2025-01-10T00:00:00"/>
    <s v="Enero"/>
    <x v="8"/>
    <s v="Rio Hondo"/>
    <s v="Aldea Llano Verde"/>
    <s v="Jaime eduardo Vargas"/>
    <s v="Presidente -COCODE-"/>
    <s v="Ladino"/>
    <x v="2"/>
    <s v="VU-031-2025"/>
    <s v=" tubos de PVC de 6 plg de 100 PSI "/>
    <s v="PROCODE"/>
  </r>
  <r>
    <d v="2025-01-10T00:00:00"/>
    <s v="Enero"/>
    <x v="8"/>
    <s v="Rio Hondo"/>
    <s v="Aldea Llano Verde"/>
    <s v="Jaime eduardo Vargas"/>
    <s v="Presidente -COCODE-"/>
    <s v="Ladino"/>
    <x v="2"/>
    <s v="VU-031-2025"/>
    <s v=" galones de pegamento tipo gel PVC"/>
    <s v="PROCODE"/>
  </r>
  <r>
    <d v="2025-01-14T00:00:00"/>
    <s v="Enero"/>
    <x v="9"/>
    <s v="Coatepeque"/>
    <s v="Nuevo Chatujuy y sus Sectores"/>
    <s v="Pedro Luis López Ángel"/>
    <s v="Presidente -COCODE-"/>
    <s v="Maya K'iche'"/>
    <x v="7"/>
    <s v="VU-032-2025"/>
    <s v="Arroz"/>
    <s v="PROCODE"/>
  </r>
  <r>
    <d v="2025-01-14T00:00:00"/>
    <s v="Enero"/>
    <x v="5"/>
    <s v="Los Amates"/>
    <s v="Barrio San Francisco"/>
    <s v="Helio Enrique Canales Oliva"/>
    <s v="Alcalde Comunitario"/>
    <s v="Ladino"/>
    <x v="2"/>
    <s v="VU-033-2025"/>
    <s v="Materiales para la Construcción de un salón de clases con características específicas y piso de granito"/>
    <s v="PROACO"/>
  </r>
  <r>
    <d v="2025-01-14T00:00:00"/>
    <s v="Enero"/>
    <x v="5"/>
    <s v="Los Amates"/>
    <s v="EORM Aldea los Nacimientos"/>
    <s v="Jacinto Váldez"/>
    <s v="Alcalde Comunitario"/>
    <s v="Ladino"/>
    <x v="2"/>
    <s v="VU-034-2025"/>
    <s v="Materiales para la construcción de un muro perimetral y pintura"/>
    <s v="PROCODE"/>
  </r>
  <r>
    <d v="2025-01-14T00:00:00"/>
    <s v="Enero"/>
    <x v="5"/>
    <s v="Los Amates"/>
    <s v="Aldea Buena Vista, EORM, Escuela Oficial de Párvulos en la Jornada Matutina e INEB de Telesecundaria "/>
    <s v="Nery Humberto García Roque"/>
    <s v="Alcalde Comunitario"/>
    <s v="Ladino"/>
    <x v="2"/>
    <s v="VU-035-2025"/>
    <s v="Materiales para la construcción de una cocina y piso de granito "/>
    <s v="PROCODE"/>
  </r>
  <r>
    <d v="2025-01-14T00:00:00"/>
    <s v="Enero"/>
    <x v="5"/>
    <s v="Los Amates"/>
    <s v="Comunidad Nueva Natalia"/>
    <s v="Edgar Estuardo Álvarez Ramírez"/>
    <s v="Alcalde Comunitario"/>
    <s v="Ladino"/>
    <x v="2"/>
    <s v="VU-036-2025"/>
    <s v="Materiales para muro perimetral, material para construcción de muro de contención y aula parvularia y arreglo de salón de auditorio"/>
    <s v="PROCODE"/>
  </r>
  <r>
    <d v="2025-01-14T00:00:00"/>
    <s v="Enero"/>
    <x v="5"/>
    <s v="Los Amates"/>
    <s v="EORM JM Aldea Seminola"/>
    <s v="José Hugo Pérez"/>
    <s v="Alcalde Comunitario"/>
    <s v="Ladino"/>
    <x v="2"/>
    <s v="VU-037-2025"/>
    <s v="Materiales para una cancha techada y sistema de aguas pluviales "/>
    <s v="PROCODE"/>
  </r>
  <r>
    <d v="2025-01-14T00:00:00"/>
    <s v="Enero"/>
    <x v="5"/>
    <s v="Los Amates"/>
    <s v="EORM JV Aldea Seminola"/>
    <s v="José Hugo Pérez"/>
    <s v="Alcalde Comunitario"/>
    <s v="Ladino"/>
    <x v="2"/>
    <s v="VU-038-2025"/>
    <s v="Materiales para un aula y cocina "/>
    <s v="PROCODE"/>
  </r>
  <r>
    <d v="2025-01-14T00:00:00"/>
    <s v="Enero"/>
    <x v="5"/>
    <s v="Los Amates"/>
    <s v="Instituto Nacional de Educación Básica Aldea El Rico"/>
    <s v="José Daniel López Chang"/>
    <s v="Alcalde Comunitario"/>
    <s v="Ladino"/>
    <x v="2"/>
    <s v="VU-039-2025"/>
    <s v="Materiales para construir una dirección, una cocina, un laboratorio de computación y sus instalaciones eléctricas"/>
    <s v="PROCODE"/>
  </r>
  <r>
    <d v="2025-01-14T00:00:00"/>
    <s v="Enero"/>
    <x v="5"/>
    <s v="Los Amates"/>
    <s v="EORM Aldea Switch Molina"/>
    <s v="Jeovanny Lima Salazar"/>
    <s v="Alcalde Comunitario"/>
    <s v="Ladino"/>
    <x v="2"/>
    <s v="VU-040-2025"/>
    <s v="Materiales para dos aulas, sanitarios y un módulo para cocina"/>
    <s v="PROCODE"/>
  </r>
  <r>
    <d v="2025-01-14T00:00:00"/>
    <s v="Enero"/>
    <x v="5"/>
    <s v="Los Amates"/>
    <s v="Aldea Campo Dos"/>
    <s v="Denis Noe Jordan Ramos"/>
    <s v="Alcalde Comunitario"/>
    <s v="Ladino"/>
    <x v="2"/>
    <s v="VU-041-2025"/>
    <s v="Materiales para la construcción de una estructura de metal para realizar deporte"/>
    <s v="PROCODE"/>
  </r>
  <r>
    <d v="2025-01-14T00:00:00"/>
    <s v="Enero"/>
    <x v="5"/>
    <s v="Los Amates"/>
    <s v="EORM Aldea Colonia Santa Isabel "/>
    <s v="Mara Evilia Muños Aldana"/>
    <s v="Alcalde Comunitario"/>
    <s v="Ladino"/>
    <x v="2"/>
    <s v="VU-042-2025"/>
    <s v="Materiales para una galera con piso de torta de cemento; materiales para techo enlaminado y piso de granito"/>
    <s v="PROCODE"/>
  </r>
  <r>
    <d v="2025-01-14T00:00:00"/>
    <s v="Enero"/>
    <x v="5"/>
    <s v="Los Amates"/>
    <s v="EORM Aldea las Basas"/>
    <s v="David de Jesús López Pérez"/>
    <s v="Alcalde Comunitario"/>
    <s v="Ladino"/>
    <x v="2"/>
    <s v="VU-043-2025"/>
    <s v="láminas, costaneras, cemento, block, hierro, tubos galvanizados, tubos cuadrados, alambre de amarre y malla para remozamiento de la escuela"/>
    <s v="PROCODE"/>
  </r>
  <r>
    <d v="2025-01-14T00:00:00"/>
    <s v="Enero"/>
    <x v="5"/>
    <s v="Los Amates"/>
    <s v="EORM Caserío El Polvorín Tipón"/>
    <s v="Henry Baltazar Clavería Orellana "/>
    <s v="Alcalde Comunitario"/>
    <s v="Ladino"/>
    <x v="2"/>
    <s v="VU-044-2025"/>
    <s v="Materiales para la construcción de cancha de basquetbol y para una galera"/>
    <s v="PROCODE"/>
  </r>
  <r>
    <d v="2025-01-14T00:00:00"/>
    <s v="Enero"/>
    <x v="5"/>
    <s v="Los Amates"/>
    <s v="Aldea la Palmilla"/>
    <s v="Claudia Herrera del Cid"/>
    <s v="Alcalde Comunitario"/>
    <s v="Ladino"/>
    <x v="2"/>
    <s v="VU-045-2025"/>
    <s v="Materiales para la construcción del Salón Comunal"/>
    <s v="PROCODE"/>
  </r>
  <r>
    <d v="2025-01-14T00:00:00"/>
    <s v="Enero"/>
    <x v="5"/>
    <s v="Los Amates"/>
    <s v="EORM Caserío Bella Vista"/>
    <s v="Elías Antonio Quizar Pérez"/>
    <s v="Alcalde Comunitario"/>
    <s v="Ladino"/>
    <x v="2"/>
    <s v="VU-046-2025"/>
    <s v="Materiales para la construcción de aulas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Piedrín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Cemento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2&quot; de 160 PSI"/>
    <s v="PROVIDI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 1/2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o PVC de 0 1/2&quot; 315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Tubos PVC de 3&quot; de 250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galones de pegamento para PVC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Codos PVC de 90 de 3&quot;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llaves de paso tipo bola de bronce de 3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ubos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Codos de 45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ee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llaves de paso tipo bola de bronce de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galones de pegamento para PVC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horro plástic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llaves de pas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odos PVC de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ee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3/8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liso 1/4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emento UGC 4060 PSI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Alambre de amarre 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1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3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Pegamento PVC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de concreto de 12&quot;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4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8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10&quot; Norma F-949"/>
    <s v="PROCODE"/>
  </r>
  <r>
    <d v="2025-01-15T00:00:00"/>
    <s v="Enero"/>
    <x v="3"/>
    <s v="Villa Nueva"/>
    <s v="Las Victorias 1 y 2 Bárcena, zona 3"/>
    <s v="Glendy Sandrita Chan Mazariegos"/>
    <s v="Presidente -COCODE-"/>
    <s v="Ladino"/>
    <x v="2"/>
    <s v="VU-053-2025"/>
    <s v="Arroz"/>
    <s v="PROCODE"/>
  </r>
  <r>
    <d v="2025-01-16T00:00:00"/>
    <s v="Enero"/>
    <x v="6"/>
    <s v="Santa Catalina la Tinta"/>
    <s v="Aldea Chavacal I"/>
    <s v="Nicolas Tiul Sub"/>
    <s v="Presidente -COCODE-"/>
    <s v="Maya Q'eqchi'"/>
    <x v="4"/>
    <s v="VU-054-2025"/>
    <s v="Arroz"/>
    <s v="PROACO"/>
  </r>
  <r>
    <d v="2025-01-16T00:00:00"/>
    <s v="Enero"/>
    <x v="6"/>
    <s v="Santa Catalina la Tinta"/>
    <s v="Caserío San Vicente I"/>
    <s v="Rolando Putul Sacba"/>
    <s v="Presidente -COCODE-"/>
    <s v="Maya Q'eqchi'"/>
    <x v="4"/>
    <s v="VU-055-2025"/>
    <s v="Arroz"/>
    <s v="PROACO"/>
  </r>
  <r>
    <d v="2025-01-16T00:00:00"/>
    <s v="Enero"/>
    <x v="6"/>
    <s v="Santa Catalina la Tinta"/>
    <s v="Caserío Tuxila"/>
    <s v="José Cac"/>
    <s v="Coordinador"/>
    <s v="Maya Q'eqchi'"/>
    <x v="4"/>
    <s v="VU-056-2025"/>
    <s v="Arroz"/>
    <s v="PROACO"/>
  </r>
  <r>
    <d v="2025-01-16T00:00:00"/>
    <s v="Enero"/>
    <x v="6"/>
    <s v="Santa Catalina la Tinta"/>
    <s v="Caserío Caquiha I"/>
    <s v="Manuel Chalib Cuc"/>
    <s v="Coordinador"/>
    <s v="Maya Q'eqchi'"/>
    <x v="4"/>
    <s v="VU-057-2025"/>
    <s v="Arroz"/>
    <s v="PROACO"/>
  </r>
  <r>
    <d v="2025-01-16T00:00:00"/>
    <s v="Enero"/>
    <x v="6"/>
    <s v="Santa Catalina la Tinta"/>
    <s v="Caserío San Juan Caquiha"/>
    <s v="Sebastián Caal"/>
    <s v="Coordinador"/>
    <s v="Maya Q'eqchi'"/>
    <x v="4"/>
    <s v="VU-058-2025"/>
    <s v="Arroz"/>
    <s v="PROACO"/>
  </r>
  <r>
    <d v="2025-01-16T00:00:00"/>
    <s v="Enero"/>
    <x v="6"/>
    <s v="Santa Catalina la Tinta"/>
    <s v="Caserío San José los Cruces"/>
    <s v="Leonardo Chocooj"/>
    <s v="Coordinador"/>
    <s v="Maya Q'eqchi'"/>
    <x v="4"/>
    <s v="VU-059-2025"/>
    <s v="Arroz"/>
    <s v="PROACO"/>
  </r>
  <r>
    <d v="2025-01-16T00:00:00"/>
    <s v="Enero"/>
    <x v="6"/>
    <s v="Santa Catalina la Tinta"/>
    <s v="Caserío C-9"/>
    <s v="Mateo Chub Xol"/>
    <s v="Coordinador"/>
    <s v="Maya Q'eqchi'"/>
    <x v="4"/>
    <s v="VU-060-2025"/>
    <s v="Arroz"/>
    <s v="PROACO"/>
  </r>
  <r>
    <d v="2025-01-16T00:00:00"/>
    <s v="Enero"/>
    <x v="6"/>
    <s v="Santa Catalina la Tinta"/>
    <s v="Caserío Caquiha II"/>
    <s v="Miguel Caal Quim"/>
    <s v="Coordinador"/>
    <s v="Maya Q'eqchi'"/>
    <x v="4"/>
    <s v="VU-061-2025"/>
    <s v="Arroz"/>
    <s v="PROACO"/>
  </r>
  <r>
    <d v="2025-01-16T00:00:00"/>
    <s v="Enero"/>
    <x v="6"/>
    <s v="Santa Catalina la Tinta"/>
    <s v="Caserío San Luis Samilha"/>
    <s v="Carlos Quim Caal"/>
    <s v="Coordinador"/>
    <s v="Maya Q'eqchi'"/>
    <x v="4"/>
    <s v="VU-062-2025"/>
    <s v="Arroz"/>
    <s v="PROACO"/>
  </r>
  <r>
    <d v="2025-01-16T00:00:00"/>
    <s v="Enero"/>
    <x v="6"/>
    <s v="Santa Catalina la Tinta"/>
    <s v="Caserío Chavacal II"/>
    <s v="Mariano Maquin Chub"/>
    <s v="Coordinador"/>
    <s v="Maya Q'eqchi'"/>
    <x v="4"/>
    <s v="VU-063-2025"/>
    <s v="Arroz"/>
    <s v="PROACO"/>
  </r>
  <r>
    <d v="2025-01-16T00:00:00"/>
    <s v="Enero"/>
    <x v="6"/>
    <s v="Santa Catalina la Tinta"/>
    <s v="Caserío Agua Sucia II"/>
    <s v="Luis Wenceslao Caal Tzi"/>
    <s v="Coordinador"/>
    <s v="Maya Q'eqchi'"/>
    <x v="4"/>
    <s v="VU-064-2025"/>
    <s v="Arroz"/>
    <s v="PROACO"/>
  </r>
  <r>
    <d v="2025-01-16T00:00:00"/>
    <s v="Enero"/>
    <x v="6"/>
    <s v="Santa Catalina la Tinta"/>
    <s v="Aldea Jolomijixito III"/>
    <s v="José Can Ché"/>
    <s v="Coordinador"/>
    <s v="Maya Q'eqchi'"/>
    <x v="4"/>
    <s v="VU-065-2025"/>
    <s v="Arroz"/>
    <s v="PROACO"/>
  </r>
  <r>
    <d v="2025-01-16T00:00:00"/>
    <s v="Enero"/>
    <x v="6"/>
    <s v="Santa Catalina la Tinta"/>
    <s v="Aldea Samilha I"/>
    <s v="Ramiro Choc Tiul"/>
    <s v="Coordinador"/>
    <s v="Maya Q'eqchi'"/>
    <x v="4"/>
    <s v="VU-065-2025"/>
    <s v="Arroz"/>
    <s v="PROACO"/>
  </r>
  <r>
    <d v="2025-01-16T00:00:00"/>
    <s v="Enero"/>
    <x v="6"/>
    <s v="Santa Catalina la Tinta"/>
    <s v="Caserío Kantiha"/>
    <s v="Juan Cahuec Caal"/>
    <s v="Coordinador"/>
    <s v="Maya Q'eqchi'"/>
    <x v="4"/>
    <s v="VU-067-2025"/>
    <s v="Arroz"/>
    <s v="PROACO"/>
  </r>
  <r>
    <d v="2025-01-16T00:00:00"/>
    <s v="Enero"/>
    <x v="6"/>
    <s v="Santa Catalina la Tinta"/>
    <s v="Aldea Salac I"/>
    <s v="Oscar Cab"/>
    <s v="Coordinador"/>
    <s v="Maya Q'eqchi'"/>
    <x v="4"/>
    <s v="VU-068-2025"/>
    <s v="Arroz"/>
    <s v="PROACO"/>
  </r>
  <r>
    <d v="2025-01-16T00:00:00"/>
    <s v="Enero"/>
    <x v="6"/>
    <s v="Santa Catalina la Tinta"/>
    <s v="Caserío San Vicente II"/>
    <s v="Catarino Misti Mac"/>
    <s v="Coordinador"/>
    <s v="Maya Q'eqchi'"/>
    <x v="4"/>
    <s v="VU-069-2025"/>
    <s v="Arroz"/>
    <s v="PROACO"/>
  </r>
  <r>
    <d v="2025-01-16T00:00:00"/>
    <s v="Enero"/>
    <x v="6"/>
    <s v="Santa Catalina la Tinta"/>
    <s v="Caserío Palestina Carabajal "/>
    <s v="Vicente Cho Chub"/>
    <s v="Coordinador"/>
    <s v="Maya Q'eqchi'"/>
    <x v="4"/>
    <s v="VU-070-2025"/>
    <s v="Arroz"/>
    <s v="PROACO"/>
  </r>
  <r>
    <d v="2025-01-16T00:00:00"/>
    <s v="Enero"/>
    <x v="6"/>
    <s v="Santa Catalina la Tinta"/>
    <s v="Caserío Catalula"/>
    <s v="Juan Manuel Xol Job"/>
    <s v="Coordinador"/>
    <s v="Maya Q'eqchi'"/>
    <x v="4"/>
    <s v="VU-071-2025"/>
    <s v="Arroz"/>
    <s v="PROACO"/>
  </r>
  <r>
    <d v="2025-01-16T00:00:00"/>
    <s v="Enero"/>
    <x v="6"/>
    <s v="Santa Catalina la Tinta"/>
    <s v="Caserío Santa Catalina Matanzas "/>
    <s v="Marcelino Xol"/>
    <s v="Presidente -COCODE-"/>
    <s v="Maya Q'eqchi'"/>
    <x v="4"/>
    <s v="VU-072-2025"/>
    <s v="Arroz"/>
    <s v="PROACO"/>
  </r>
  <r>
    <d v="2025-01-16T00:00:00"/>
    <s v="Enero"/>
    <x v="6"/>
    <s v="Santa Catalina la Tinta"/>
    <s v="Caserío Palomar"/>
    <s v="Angel Choc Chub"/>
    <s v="Presidente -COCODE-"/>
    <s v="Maya Q'eqchi'"/>
    <x v="4"/>
    <s v="VU-073-2025"/>
    <s v="Arroz"/>
    <s v="PROACO"/>
  </r>
  <r>
    <d v="2025-01-16T00:00:00"/>
    <s v="Enero"/>
    <x v="6"/>
    <s v="Santa Catalina la Tinta"/>
    <s v="Santa María Semilha"/>
    <s v="Roderico Chub Choc"/>
    <s v="Presidente -COCODE-"/>
    <s v="Maya Q'eqchi'"/>
    <x v="4"/>
    <s v="VU-074-2025"/>
    <s v="Arroz"/>
    <s v="PROACO"/>
  </r>
  <r>
    <d v="2025-01-15T00:00:00"/>
    <s v="Enero"/>
    <x v="3"/>
    <s v="Villa Nueva"/>
    <m/>
    <s v="Enio Leonel Flores Gonzales"/>
    <s v="Presidente -COCODE-"/>
    <s v="Ladino"/>
    <x v="2"/>
    <s v="VU-075-2025"/>
    <s v="Arroz"/>
    <s v="PROACO"/>
  </r>
  <r>
    <d v="2025-01-16T00:00:00"/>
    <s v="Enero"/>
    <x v="10"/>
    <s v="San Miguel Chicaj"/>
    <s v="Caserío Rincón San Pedro"/>
    <s v="Moisés Xitumul Xitumul"/>
    <s v="Vice Presidente -COCODE-"/>
    <s v="Maya Achi"/>
    <x v="8"/>
    <s v="VU-076-2025"/>
    <s v="Arroz"/>
    <s v="PROACO"/>
  </r>
  <r>
    <d v="2025-01-16T00:00:00"/>
    <s v="Enero"/>
    <x v="11"/>
    <s v="Olopa"/>
    <m/>
    <s v="Oscar Medardo Cardona Noguera"/>
    <s v="Alcalde Municipal"/>
    <s v="Maya Chortí"/>
    <x v="9"/>
    <s v="VU-076-2025A"/>
    <s v="Filtros de Agua, Bolsas de Concreto Premezclado, Estufas Ahoradoras de Leña, Kit para Letrinas, Bolsas de Mortero"/>
    <s v="PROACO"/>
  </r>
  <r>
    <d v="2025-01-20T00:00:00"/>
    <s v="Enero"/>
    <x v="12"/>
    <s v="Santo Tomás Chichicastenango"/>
    <s v="Cantón Agua Viva"/>
    <s v="Salvador Morales Morales"/>
    <s v="Presidente -COCODE-"/>
    <s v="Maya K'iche'"/>
    <x v="7"/>
    <s v="VU-077-2025"/>
    <s v="Tubos PVC de 1&quot;"/>
    <s v="PROVIDI, PROACO"/>
  </r>
  <r>
    <d v="2025-01-20T00:00:00"/>
    <s v="Enero"/>
    <x v="12"/>
    <m/>
    <m/>
    <s v="Salvador Morales Morales"/>
    <s v="Presidente -COCODE-"/>
    <s v="Maya K'iche'"/>
    <x v="7"/>
    <s v="VU-077-2025"/>
    <s v="Tubos PVC DE 1/3&quot;"/>
    <s v="PROCODE"/>
  </r>
  <r>
    <d v="2025-01-20T00:00:00"/>
    <s v="Enero"/>
    <x v="12"/>
    <m/>
    <m/>
    <s v="Salvador Morales Morales"/>
    <s v="Presidente -COCODE-"/>
    <s v="Maya K'iche'"/>
    <x v="7"/>
    <s v="VU-077-2025"/>
    <s v="Pegamento PVC"/>
    <s v="PROCODE"/>
  </r>
  <r>
    <d v="2025-01-20T00:00:00"/>
    <s v="Enero"/>
    <x v="12"/>
    <s v="Chichicastenanago"/>
    <s v="Chocojom"/>
    <s v="Sebastastián Salvador Morales"/>
    <s v="Presidente -COCODE-"/>
    <s v="Maya K'iche'"/>
    <x v="7"/>
    <s v="VU-078-2025"/>
    <s v="Tubos PVC de 2&quot;"/>
    <s v="PROCODE"/>
  </r>
  <r>
    <d v="2025-01-21T00:00:00"/>
    <s v="Enero"/>
    <x v="2"/>
    <s v="Ayutla"/>
    <s v="Caserío Las Delicias"/>
    <s v="Isel Anell Suñiga Morfín"/>
    <s v="Alcalde Municipal"/>
    <s v="Maya Mam"/>
    <x v="1"/>
    <s v="VU-079-2025"/>
    <s v="Estufas ahorradoras"/>
    <s v="PROCODE"/>
  </r>
  <r>
    <d v="2025-01-21T00:00:00"/>
    <s v="Enero"/>
    <x v="2"/>
    <s v="Ayutla"/>
    <s v="Zanjón San Lorenzo"/>
    <s v="Isel Anell Suñiga Morfín"/>
    <s v="Alcalde Municipal"/>
    <s v="Maya Mam"/>
    <x v="1"/>
    <s v="VU-080-2025"/>
    <s v="Piso"/>
    <s v="PROACO"/>
  </r>
  <r>
    <d v="2025-01-21T00:00:00"/>
    <s v="Enero"/>
    <x v="2"/>
    <s v="Ayutla"/>
    <s v="Aldea La Montañita"/>
    <s v="Isel Anell Suñiga Morfín"/>
    <s v="Alcalde Municipal"/>
    <s v="Maya Mam"/>
    <x v="1"/>
    <s v="VU-081-2025"/>
    <s v="kit de Herramientas ]Agrícolas"/>
    <s v="PROVIDI"/>
  </r>
  <r>
    <d v="2025-01-21T00:00:00"/>
    <s v="Enero"/>
    <x v="2"/>
    <s v="Ayutla"/>
    <s v="Aldea El Triunfo"/>
    <s v="Isel Anell Suñiga Morfín"/>
    <s v="Alcalde Municipal"/>
    <s v="Maya Mam"/>
    <x v="1"/>
    <s v="VU-082-2025"/>
    <s v="Kit de techo mínimo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2&quot;"/>
    <s v="PROVIDI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0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8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6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4&quot;"/>
    <s v="PROCODE"/>
  </r>
  <r>
    <d v="2025-01-22T00:00:00"/>
    <s v="Enero"/>
    <x v="14"/>
    <s v="Retalhuleu"/>
    <s v="Lotificación Kech"/>
    <s v="Mariano René Buchí Guaré"/>
    <s v="Presidente -COCODE-"/>
    <s v="Ladino"/>
    <x v="2"/>
    <s v="VU-084-2025"/>
    <s v="Arroz"/>
    <s v="PROCODE"/>
  </r>
  <r>
    <d v="2025-01-22T00:00:00"/>
    <s v="Enero"/>
    <x v="14"/>
    <s v="Retalhuleu"/>
    <s v="Santa Isabel, Vía la Verde"/>
    <s v="Maritza Yanes Santos"/>
    <s v="Presidente -COCODE-"/>
    <s v="Ladino"/>
    <x v="2"/>
    <s v="VU-085-2025"/>
    <s v="Arroz"/>
    <s v="PROACO"/>
  </r>
  <r>
    <d v="2025-01-22T00:00:00"/>
    <s v="Enero"/>
    <x v="14"/>
    <s v="Retalhuleu"/>
    <s v="Aldea Biloma"/>
    <s v="Elmer Exequiel de Paz Gamboa"/>
    <s v="Presidente -COCODE-"/>
    <s v="Ladino"/>
    <x v="2"/>
    <s v="VU-086-2025"/>
    <s v="Arroz"/>
    <s v="PROACO"/>
  </r>
  <r>
    <d v="2025-01-22T00:00:00"/>
    <s v="Enero"/>
    <x v="14"/>
    <s v="Retalhuleu"/>
    <s v="Aldea las Pilas Sector I"/>
    <s v="José Simeón Ixcarché Ramírez"/>
    <s v="Presidente -COCODE-"/>
    <s v="Ladino"/>
    <x v="2"/>
    <s v="VU-087-2025"/>
    <s v="Arroz"/>
    <s v="PROACO"/>
  </r>
  <r>
    <d v="2025-01-22T00:00:00"/>
    <s v="Enero"/>
    <x v="14"/>
    <s v="Retalhuleu"/>
    <s v="Cantón Dolores "/>
    <s v="Juan Dolores Itzep López"/>
    <s v="Presidente -COCODE-"/>
    <s v="Ladino"/>
    <x v="2"/>
    <s v="VU-088-2025"/>
    <s v="Arroz"/>
    <s v="PROACO"/>
  </r>
  <r>
    <d v="2025-01-22T00:00:00"/>
    <s v="Enero"/>
    <x v="14"/>
    <s v="Retalhuleu"/>
    <s v="Aldea las Cruces"/>
    <s v="Yony Vily de León Pérez"/>
    <s v="Presidente -COCODE-"/>
    <s v="Ladino"/>
    <x v="2"/>
    <s v="VU-089-2025"/>
    <s v="Arroz"/>
    <s v="PROACO"/>
  </r>
  <r>
    <d v="2025-01-22T00:00:00"/>
    <s v="Enero"/>
    <x v="14"/>
    <s v="Retalhuleu"/>
    <s v="Cantón Vaquilito"/>
    <s v="Cristobal Azañon Ambrosia"/>
    <s v="Presidente -COCODE-"/>
    <s v="Ladino"/>
    <x v="2"/>
    <s v="VU-090-2025"/>
    <s v="Arroz"/>
    <s v="PROACO"/>
  </r>
  <r>
    <d v="2025-01-22T00:00:00"/>
    <s v="Enero"/>
    <x v="14"/>
    <s v="Retalhuleu"/>
    <s v="Cantón Candelaria Ayutía"/>
    <s v="Cila Lily Batres de la Rosa de León"/>
    <s v="Presidente -COCODE-"/>
    <s v="Ladino"/>
    <x v="2"/>
    <s v="VU-091-2025"/>
    <s v="Arroz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4&quot; 250 PSI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3&quot; 250 PSI"/>
    <s v="PROCODE"/>
  </r>
  <r>
    <d v="2025-01-22T00:00:00"/>
    <s v="Enero"/>
    <x v="14"/>
    <s v="San Felipe"/>
    <s v="Caserío las Conchas"/>
    <s v="Alejandro Mejía Álvares"/>
    <s v="Presidente -COCODE-"/>
    <s v="Ladino"/>
    <x v="2"/>
    <s v="VU-093-2025"/>
    <s v="Arroz"/>
    <s v="PROCODE"/>
  </r>
  <r>
    <d v="2025-01-22T00:00:00"/>
    <s v="Enero"/>
    <x v="14"/>
    <s v="San Felipe"/>
    <s v="Ortiz Candelaria"/>
    <s v="Sandra Marivel Herrera"/>
    <s v="Presidente -COCODE-"/>
    <s v="Ladino"/>
    <x v="2"/>
    <s v="VU-094-2025"/>
    <s v="Arroz"/>
    <s v="PROACO"/>
  </r>
  <r>
    <d v="2025-01-22T00:00:00"/>
    <s v="Enero"/>
    <x v="14"/>
    <s v="San Felipe"/>
    <s v="Nuevo Pomarrosal"/>
    <s v="Cleily Yucela Pelico Matías"/>
    <s v="Presidente -COCODE-"/>
    <s v="Ladino"/>
    <x v="2"/>
    <s v="VU-095-2025"/>
    <s v="Arroz"/>
    <s v="PROACO"/>
  </r>
  <r>
    <d v="2025-01-22T00:00:00"/>
    <s v="Enero"/>
    <x v="2"/>
    <s v="Tajumulco"/>
    <s v="Caserío Santa Isabel "/>
    <s v="Alfonso Moisés Romero"/>
    <s v="Alcalde Municipal"/>
    <s v="Maya Mam"/>
    <x v="1"/>
    <s v="VU-096-2025"/>
    <s v="Tubería PVC de 1&quot;"/>
    <s v="PROACO"/>
  </r>
  <r>
    <d v="2025-01-22T00:00:00"/>
    <s v="Enero"/>
    <x v="2"/>
    <s v="Tajumulco"/>
    <s v="Aldea Tochosh"/>
    <s v="Alfonso Moisés Romero"/>
    <s v="Alcalde Municipal"/>
    <s v="Maya Mam"/>
    <x v="1"/>
    <s v="VU-097-2025"/>
    <s v="Tubería PVC de 3&quot;"/>
    <s v="PROCODE"/>
  </r>
  <r>
    <d v="2025-01-22T00:00:00"/>
    <s v="Enero"/>
    <x v="2"/>
    <s v="Tajumulco"/>
    <s v="Cabecera municipal"/>
    <s v="Alfonso Moisés Romero"/>
    <s v="Alcalde Municipal"/>
    <s v="Maya Mam"/>
    <x v="1"/>
    <s v="VU-098-2025"/>
    <s v="Tubería PVC de 1&quot;"/>
    <s v="PROCODE"/>
  </r>
  <r>
    <d v="2025-01-22T00:00:00"/>
    <s v="Enero"/>
    <x v="2"/>
    <s v="Tajumulco"/>
    <s v="Caserío Shexubel Aldea Toninchum"/>
    <s v="Alfonso Moisés Romero"/>
    <s v="Alcalde Municipal"/>
    <s v="Maya Mam"/>
    <x v="1"/>
    <s v="VU-099-2025"/>
    <s v="Tubería PVC de 1 1/2&quot;"/>
    <s v="PROCODE"/>
  </r>
  <r>
    <d v="2025-01-22T00:00:00"/>
    <s v="Enero"/>
    <x v="2"/>
    <s v="Tajumulco"/>
    <s v="Caserío los Miches"/>
    <s v="Alfonso Moisés Romero"/>
    <s v="Alcalde Municipal"/>
    <s v="Maya Mam"/>
    <x v="1"/>
    <s v="VU-100-2025"/>
    <s v="Tubería PVC de 1 1/2&quot;"/>
    <s v="PROCODE"/>
  </r>
  <r>
    <d v="2025-01-22T00:00:00"/>
    <s v="Enero"/>
    <x v="2"/>
    <s v="Tajumulco"/>
    <s v="Caserío Tola Sector I"/>
    <s v="Alfonso Moisés Romero"/>
    <s v="Alcalde Municipal"/>
    <s v="Maya Mam"/>
    <x v="1"/>
    <s v="VU-101-2025"/>
    <s v="Tubería PVC de 3&quot;"/>
    <s v="PROCODE"/>
  </r>
  <r>
    <d v="2025-01-22T00:00:00"/>
    <s v="Enero"/>
    <x v="2"/>
    <s v="Tajumulco"/>
    <s v="Aldea Xolhuitz"/>
    <s v="Alfonso Moisés Romero"/>
    <s v="Alcalde Municipal"/>
    <s v="Maya Mam"/>
    <x v="1"/>
    <s v="VU-102-2025"/>
    <s v="Tubería PVC de 2&quot;"/>
    <s v="PROCODE"/>
  </r>
  <r>
    <d v="2025-01-22T00:00:00"/>
    <s v="Enero"/>
    <x v="2"/>
    <s v="Tajumulco"/>
    <s v="Caserío Tuiquinque, Aldea Chana"/>
    <s v="Alfonso Moisés Romero"/>
    <s v="Alcalde Municipal"/>
    <s v="Maya Mam"/>
    <x v="1"/>
    <s v="VU-103-2025"/>
    <s v="Tubería PVC de 1&quot;"/>
    <s v="PROCODE"/>
  </r>
  <r>
    <d v="2025-01-22T00:00:00"/>
    <s v="Enero"/>
    <x v="2"/>
    <s v="Tajumulco"/>
    <s v="Caserío Chesuk, Aldea Chanchicupe"/>
    <s v="Alfonso Moisés Romero"/>
    <s v="Alcalde Municipal"/>
    <s v="Maya Mam"/>
    <x v="1"/>
    <s v="VU-104-2025"/>
    <s v="Tubería PVC de 2&quot;"/>
    <s v="PROCODE"/>
  </r>
  <r>
    <d v="2025-01-22T00:00:00"/>
    <s v="Enero"/>
    <x v="2"/>
    <s v="Tajumulco"/>
    <s v="Aldea Chana"/>
    <s v="Alfonso Moisés Romero"/>
    <s v="Alcalde Municipal"/>
    <s v="Maya Mam"/>
    <x v="1"/>
    <s v="VU-105-2025"/>
    <s v="Tubería PVC de 3&quot;"/>
    <s v="PROCODE"/>
  </r>
  <r>
    <d v="2025-01-22T00:00:00"/>
    <s v="Enero"/>
    <x v="2"/>
    <s v="Tajumulco"/>
    <s v="Caserio Toninshak"/>
    <s v="Alfonso Moisés Romero"/>
    <s v="Alcalde Municipal"/>
    <s v="Maya Mam"/>
    <x v="1"/>
    <s v="VU-106-2025"/>
    <s v="Tubería PVC de 1&quot; 1/2"/>
    <s v="PROCODE"/>
  </r>
  <r>
    <d v="2025-01-22T00:00:00"/>
    <s v="Enero"/>
    <x v="2"/>
    <s v="Tajumulco"/>
    <s v="Caserio Toninshak"/>
    <s v="Alfonso Moisés Romero"/>
    <s v="Alcalde Municipal"/>
    <s v="Maya Mam"/>
    <x v="1"/>
    <s v="VU-107-2025"/>
    <s v="Tubería PVC de 3&quot;"/>
    <s v="PROCODE"/>
  </r>
  <r>
    <d v="2025-01-22T00:00:00"/>
    <s v="Enero"/>
    <x v="2"/>
    <s v="Tajumulco"/>
    <s v="Aldea Toquian Chico"/>
    <s v="Alfonso Moisés Romero"/>
    <s v="Alcalde Municipal"/>
    <s v="Maya Mam"/>
    <x v="1"/>
    <s v="VU-108-2025"/>
    <s v="Tubería PVC de 4&quot;"/>
    <s v="PROCODE"/>
  </r>
  <r>
    <d v="2025-01-22T00:00:00"/>
    <s v="Enero"/>
    <x v="6"/>
    <s v="Cobán"/>
    <s v="Caserío Faisán II"/>
    <s v="Roberto Sub Tiul"/>
    <s v="Presidente -COCODE-"/>
    <s v="Maya Q'eqchi'"/>
    <x v="4"/>
    <s v="VU-108-2025A"/>
    <s v="Tanques Flexibles"/>
    <s v="PROCODE"/>
  </r>
  <r>
    <d v="2025-01-22T00:00:00"/>
    <s v="Enero"/>
    <x v="2"/>
    <s v="Tajumulco"/>
    <s v="Aldea el Carrizal"/>
    <s v="Alfonso Moisés Romero"/>
    <s v="Alcalde Municipal"/>
    <s v="Maya Mam"/>
    <x v="1"/>
    <s v="VU-109-2025"/>
    <s v="Tubería PVC de 2&quot;"/>
    <s v="PROCODE"/>
  </r>
  <r>
    <d v="2025-01-22T00:00:00"/>
    <s v="Enero"/>
    <x v="6"/>
    <s v="Cobán"/>
    <s v="Aldea Nuevo Porvenir"/>
    <s v="Floriberto Torres Pérez"/>
    <s v="Presidente -COCODE-"/>
    <s v="Maya Q'eqchi'"/>
    <x v="4"/>
    <s v="VU-109-2025A"/>
    <s v="Tanques Flexibles"/>
    <s v="PROCODE"/>
  </r>
  <r>
    <d v="2025-01-22T00:00:00"/>
    <s v="Enero"/>
    <x v="2"/>
    <s v="Tajumulco"/>
    <s v="Caserio San Luis Chetza"/>
    <s v="Alfonso Moisés Romero"/>
    <s v="Alcalde Municipal"/>
    <s v="Maya Mam"/>
    <x v="1"/>
    <s v="VU-110-2025"/>
    <s v="Tubería PVC de 1&quot;"/>
    <s v="PROCODE"/>
  </r>
  <r>
    <d v="2025-01-22T00:00:00"/>
    <s v="Enero"/>
    <x v="6"/>
    <s v="Cobán"/>
    <s v="Aldea SA UCHIL"/>
    <s v="Alfredo Pop Putul"/>
    <s v="Presidente -COCODE-"/>
    <s v="Maya Q'eqchi'"/>
    <x v="4"/>
    <s v="VU-110-2025A"/>
    <s v="Tanques Flexibles"/>
    <s v="PROCODE"/>
  </r>
  <r>
    <d v="2025-01-22T00:00:00"/>
    <s v="Enero"/>
    <x v="2"/>
    <s v="Tajumulco"/>
    <s v="Caserio La Guardia"/>
    <s v="Alfonso Moisés Romero"/>
    <s v="Alcalde Municipal"/>
    <s v="Maya Mam"/>
    <x v="1"/>
    <s v="VU-111-2025"/>
    <s v="Tinacos"/>
    <s v="PROCODE"/>
  </r>
  <r>
    <d v="2025-01-22T00:00:00"/>
    <s v="Enero"/>
    <x v="6"/>
    <s v="Cobán"/>
    <s v="Caserío Las Delicias, Dolores"/>
    <s v="Abelardo Caal"/>
    <s v="Presidente -COCODE-"/>
    <s v="Maya Q'eqchi'"/>
    <x v="4"/>
    <s v="VU-111-2025A"/>
    <s v="Tanques Flexibles"/>
    <s v="PROCODE"/>
  </r>
  <r>
    <d v="2025-01-22T00:00:00"/>
    <s v="Enero"/>
    <x v="2"/>
    <s v="Tajumulco"/>
    <s v="Caserio Tola II"/>
    <s v="Alfonso Moisés Romero"/>
    <s v="Alcalde Municipal"/>
    <s v="Maya Mam"/>
    <x v="1"/>
    <s v="VU-112-2025"/>
    <s v="Laminas"/>
    <s v="PROCODE"/>
  </r>
  <r>
    <d v="2025-01-23T00:00:00"/>
    <s v="Enero"/>
    <x v="2"/>
    <s v="Tajumulco"/>
    <s v="Aldea Toquian Chico"/>
    <s v="Alfonso Moisés Romero"/>
    <s v="Alcalde Municipal"/>
    <s v="Maya Mam"/>
    <x v="1"/>
    <s v="VU-113-2025"/>
    <s v="Laminas"/>
    <s v="PROVIDI"/>
  </r>
  <r>
    <d v="2025-01-22T00:00:00"/>
    <s v="Enero"/>
    <x v="2"/>
    <s v="Tajumulco"/>
    <s v="Aldea Chana"/>
    <s v="Alfonso Moisés Romero"/>
    <s v="Alcalde Municipal"/>
    <s v="Maya Mam"/>
    <x v="1"/>
    <s v="VU-114-2025"/>
    <s v="Arroz"/>
    <s v="PROVIDI"/>
  </r>
  <r>
    <d v="2025-01-23T00:00:00"/>
    <s v="Enero"/>
    <x v="4"/>
    <s v="Chimaltenango"/>
    <s v="Aldea El Socobal"/>
    <s v="Ronaldo Obdulio Castellanos"/>
    <s v="Consejo Comunitario de Desarrollo"/>
    <s v="Ladino"/>
    <x v="2"/>
    <s v="VU-115-2025"/>
    <s v="Tinacos"/>
    <s v="PROVIDI"/>
  </r>
  <r>
    <d v="2025-01-23T00:00:00"/>
    <s v="Enero"/>
    <x v="14"/>
    <s v="Retalhuleu"/>
    <s v="El Porvenir"/>
    <s v="Fredy Gamaliel Perez"/>
    <s v="Presidente -COCODE-"/>
    <s v="Ladino"/>
    <x v="2"/>
    <s v="VU-116-2025"/>
    <s v="Arroz"/>
    <s v="PROCODE"/>
  </r>
  <r>
    <d v="2025-01-23T00:00:00"/>
    <s v="Enero"/>
    <x v="14"/>
    <s v="Retalhuleu"/>
    <s v="Las Pilas Sector II"/>
    <s v="Edgar Danilo Lopez Lopez"/>
    <s v="Presidente -COCODE-"/>
    <s v="Ladino"/>
    <x v="2"/>
    <s v="VU-117-2025"/>
    <s v="Arroz"/>
    <s v="PROCODE"/>
  </r>
  <r>
    <d v="2025-01-23T00:00:00"/>
    <s v="Enero"/>
    <x v="14"/>
    <s v="Retalhuleu"/>
    <s v="Lotificacion el Infiernito / Parcelamiento caballo Blanco"/>
    <s v="Elvira Lorenzo Lopez"/>
    <s v="Presidente -COCODE-"/>
    <s v="Ladino"/>
    <x v="2"/>
    <s v="VU-118-2025"/>
    <s v="Arroz"/>
    <s v="PROCODE"/>
  </r>
  <r>
    <d v="2025-01-23T00:00:00"/>
    <s v="Enero"/>
    <x v="15"/>
    <s v="Sololá"/>
    <s v="Sector Villa Nueva Santa Maria, Aldea El Tablon "/>
    <s v="Cruz Sulugui Guarcax"/>
    <s v="Comite de Carretera"/>
    <s v="Maya Kaqchikel"/>
    <x v="10"/>
    <s v="VU-119-2025"/>
    <s v="Adoquin"/>
    <s v="PROCODE"/>
  </r>
  <r>
    <d v="2025-01-23T00:00:00"/>
    <s v="Enero"/>
    <x v="15"/>
    <s v="Sololá"/>
    <s v="Caserio Maya Kaqchikel"/>
    <s v="Juan Luis Chumil Chiroy"/>
    <s v="Presidente -COCODE-"/>
    <s v="Maya Kaqchikel"/>
    <x v="10"/>
    <s v="VU-120-2025"/>
    <s v="Adoquin"/>
    <s v="PROCODE"/>
  </r>
  <r>
    <d v="2025-01-23T00:00:00"/>
    <s v="Enero"/>
    <x v="15"/>
    <s v="Sololá"/>
    <s v="Caserio San Francisco, Aldea los Encuentros "/>
    <s v="Victor Tzorin Tuy"/>
    <s v="Presidente -COCODE-"/>
    <s v="Maya Kaqchikel"/>
    <x v="10"/>
    <s v="VU-121-2025"/>
    <s v="Adoquin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Tubos PVC 2&quot; de 160 PSI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Cemento"/>
    <s v="PROCODE"/>
  </r>
  <r>
    <d v="2025-01-23T00:00:00"/>
    <s v="Enero"/>
    <x v="15"/>
    <s v="Sololá"/>
    <s v="Aldea Chaquijya Central, Sector Neboya"/>
    <s v="Lucas Cuxulic Julajuj"/>
    <s v="Comite de Desarrollo"/>
    <s v="Maya Kaqchikel"/>
    <x v="10"/>
    <s v="VU-123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Aldea Chaquijya Central, Sector Tzanjuyu"/>
    <s v="Edgar Tunay Solares"/>
    <s v="Comite de Desarrollo"/>
    <s v="Maya Kaqchikel"/>
    <x v="10"/>
    <s v="VU-126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cemento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Adoquin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cemento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4&quot; de 160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3&quot; 160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2&quot;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1&quot; de 160 PSI 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Adoquin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cemento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Adoquin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cemento"/>
    <s v="PROCODE"/>
  </r>
  <r>
    <d v="2025-01-23T00:00:00"/>
    <s v="Enero"/>
    <x v="15"/>
    <s v="Sololá"/>
    <s v="Sector Tzanjuyu, caserio Vasconcelos"/>
    <s v="Efrain Mendoza Tun"/>
    <s v="Presidente -COCODE-"/>
    <s v="Maya Kaqchikel"/>
    <x v="10"/>
    <s v="VU-132-2025"/>
    <s v="Adoquin"/>
    <s v="PROCODE"/>
  </r>
  <r>
    <d v="2025-01-24T00:00:00"/>
    <s v="Enero"/>
    <x v="16"/>
    <s v="Guazacapan"/>
    <s v="Guazacapan"/>
    <s v="Noel de la Cruz Pablo"/>
    <s v="Alcalde Municipal"/>
    <s v="Ladino"/>
    <x v="2"/>
    <s v="VU-133-2025"/>
    <s v="cemento"/>
    <s v="PROCODE"/>
  </r>
  <r>
    <d v="2025-01-27T00:00:00"/>
    <s v="Enero"/>
    <x v="0"/>
    <s v="Santo Tomas la Union "/>
    <s v="Santo Tomas la Union "/>
    <s v="Juan Pablo Chavez "/>
    <s v="Alcalde Municipal"/>
    <s v="Ladino"/>
    <x v="2"/>
    <s v="VU-134-2025"/>
    <s v="Arroz"/>
    <s v="PROCODE"/>
  </r>
  <r>
    <d v="2025-01-27T00:00:00"/>
    <s v="Enero"/>
    <x v="1"/>
    <s v="Santa Ana Huista"/>
    <s v="Santa Ana Huista"/>
    <s v="Filomeno Hernandez Herrera"/>
    <s v="Alcalde Municipal"/>
    <s v="Maya Mam"/>
    <x v="1"/>
    <s v="VU-135-2025"/>
    <s v="Arroz"/>
    <s v="PROACO"/>
  </r>
  <r>
    <d v="2025-01-27T00:00:00"/>
    <s v="Enero"/>
    <x v="17"/>
    <s v="Poptun"/>
    <s v="Poptun"/>
    <s v="Jose Obdulio Pinto "/>
    <s v="Alcalde Municipal"/>
    <s v="Ladino"/>
    <x v="2"/>
    <s v="VU-136-2025"/>
    <s v="Arroz"/>
    <s v="PROACO"/>
  </r>
  <r>
    <d v="2025-01-27T00:00:00"/>
    <s v="Enero"/>
    <x v="6"/>
    <s v="Fray Bartolomé de las Casas"/>
    <s v="Caserio Sexan II (Micro region XI)"/>
    <s v="Walther Estuardo Ayala "/>
    <s v="Alcalde Municipal"/>
    <s v="Maya Q'eqchi'"/>
    <x v="4"/>
    <s v="VU-137-2025"/>
    <s v="Letrinas"/>
    <s v="PROACO"/>
  </r>
  <r>
    <d v="2025-01-27T00:00:00"/>
    <s v="Enero"/>
    <x v="6"/>
    <s v="Fray Bartolomé de las Casas"/>
    <s v="Caserio Esperanza III"/>
    <s v="Walther Estuardo Ayala "/>
    <s v="Alcalde Municipal"/>
    <s v="Maya Q'eqchi'"/>
    <x v="4"/>
    <s v="VU-138-2025"/>
    <s v="Letrinas"/>
    <s v="PROCODE"/>
  </r>
  <r>
    <d v="2025-01-27T00:00:00"/>
    <s v="Enero"/>
    <x v="6"/>
    <s v="Fray Bartolomé de las Casas"/>
    <s v="Caserio La Bendicion "/>
    <s v="Walther Estuardo Ayala "/>
    <s v="Alcalde Municipal"/>
    <s v="Maya Q'eqchi'"/>
    <x v="4"/>
    <s v="VU-139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0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1-2025"/>
    <s v="Letrinas"/>
    <s v="PROCODE"/>
  </r>
  <r>
    <d v="2025-01-27T00:00:00"/>
    <s v="Enero"/>
    <x v="6"/>
    <s v="Fray Bartolomé de las Casas"/>
    <s v="Caserio El Cacao I, micro region II"/>
    <s v="Walther Estuardo Ayala "/>
    <s v="Alcalde Municipal"/>
    <s v="Maya Q'eqchi'"/>
    <x v="4"/>
    <s v="VU-142-2025"/>
    <s v="Letrinas"/>
    <s v="PROCODE"/>
  </r>
  <r>
    <d v="2025-01-27T00:00:00"/>
    <s v="Enero"/>
    <x v="6"/>
    <s v="Fray Bartolomé de las Casas"/>
    <s v="Caserio La Mojarra, Micro region III"/>
    <s v="Walther Estuardo Ayala "/>
    <s v="Alcalde Municipal"/>
    <s v="Maya Q'eqchi'"/>
    <x v="4"/>
    <s v="VU-143-2025"/>
    <s v="Letrinas"/>
    <s v="PROCODE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44-2025"/>
    <s v="Kits de techo minimo"/>
    <s v="PROCODE"/>
  </r>
  <r>
    <d v="2025-01-27T00:00:00"/>
    <s v="Enero"/>
    <x v="6"/>
    <s v="Fray Bartolomé de las Casas"/>
    <s v="Caserio Esperanza III Region XIV"/>
    <s v="Walther Estuardo Ayala "/>
    <s v="Alcalde Municipal"/>
    <s v="Maya Q'eqchi'"/>
    <x v="4"/>
    <s v="VU-145-2025"/>
    <s v="Kits de techo minimo"/>
    <s v="PROVIDI"/>
  </r>
  <r>
    <d v="2025-01-27T00:00:00"/>
    <s v="Enero"/>
    <x v="6"/>
    <s v="Fray Bartolomé de las Casas"/>
    <s v="Caserio Sexan II Region XI"/>
    <s v="Walther Estuardo Ayala "/>
    <s v="Alcalde Municipal"/>
    <s v="Maya Q'eqchi'"/>
    <x v="4"/>
    <s v="VU-146-2025"/>
    <s v="Kits de techo minimo"/>
    <s v="PROVIDI"/>
  </r>
  <r>
    <d v="2025-01-27T00:00:00"/>
    <s v="Enero"/>
    <x v="6"/>
    <s v="Fray Bartolomé de las Casas"/>
    <s v="Caserio La Bendicion, Micro region III"/>
    <s v="Walther Estuardo Ayala "/>
    <s v="Alcalde Municipal"/>
    <s v="Maya Q'eqchi'"/>
    <x v="4"/>
    <s v="VU-147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48-2025"/>
    <s v="Kits de techo minimo"/>
    <s v="PROVIDI"/>
  </r>
  <r>
    <d v="2025-01-27T00:00:00"/>
    <s v="Enero"/>
    <x v="6"/>
    <s v="Fray Bartolomé de las Casas"/>
    <s v="Caserio La Mojarra, Micro region III Santa Isabel"/>
    <s v="Walther Estuardo Ayala "/>
    <s v="Alcalde Municipal"/>
    <s v="Maya Q'eqchi'"/>
    <x v="4"/>
    <s v="VU-149-2025"/>
    <s v="Kits de techo minimo"/>
    <s v="PROVIDI"/>
  </r>
  <r>
    <d v="2025-01-27T00:00:00"/>
    <s v="Enero"/>
    <x v="6"/>
    <s v="Fray Bartolomé de las Casas"/>
    <s v="Caserio San Simon La Bota Micro Region II El Paraiso"/>
    <s v="Walther Estuardo Ayala "/>
    <s v="Alcalde Municipal"/>
    <s v="Maya Q'eqchi'"/>
    <x v="4"/>
    <s v="VU-150-2025"/>
    <s v="Kits de techo minimo"/>
    <s v="PROVIDI"/>
  </r>
  <r>
    <d v="2025-01-27T00:00:00"/>
    <s v="Enero"/>
    <x v="6"/>
    <s v="Fray Bartolomé de las Casas"/>
    <s v="Caserio Cacao I Micro Region II  El Paraiso"/>
    <s v="Walther Estuardo Ayala "/>
    <s v="Alcalde Municipal"/>
    <s v="Maya Q'eqchi'"/>
    <x v="4"/>
    <s v="VU-151-2025"/>
    <s v="Kits de techo minimo"/>
    <s v="PROVIDI"/>
  </r>
  <r>
    <d v="2025-01-27T00:00:00"/>
    <s v="Enero"/>
    <x v="6"/>
    <s v="Fray Bartolomé de las Casas"/>
    <s v="Caserio las Rocas, micro region VI Chinacobea"/>
    <s v="Walther Estuardo Ayala "/>
    <s v="Alcalde Municipal"/>
    <s v="Maya Q'eqchi'"/>
    <x v="4"/>
    <s v="VU-152-2025"/>
    <s v="Kits de techo minimo"/>
    <s v="PROVIDI"/>
  </r>
  <r>
    <d v="2025-01-27T00:00:00"/>
    <s v="Enero"/>
    <x v="6"/>
    <s v="Fray Bartolomé de las Casas"/>
    <s v="Aldea Jose Quebrada seca, Micro region XI"/>
    <s v="Walther Estuardo Ayala "/>
    <s v="Alcalde Municipal"/>
    <s v="Maya Q'eqchi'"/>
    <x v="4"/>
    <s v="VU-153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54-2025"/>
    <s v="Kits de techo minimo"/>
    <s v="PROVIDI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55-2025"/>
    <s v="Letrinas"/>
    <s v="PROVIDI"/>
  </r>
  <r>
    <d v="2025-01-27T00:00:00"/>
    <s v="Enero"/>
    <x v="6"/>
    <s v="Fray Bartolomé de las Casas"/>
    <s v="Aldea San Jose Quebrada Seca, Micro Region XI"/>
    <s v="Walther Estuardo Ayala "/>
    <s v="Alcalde Municipal"/>
    <s v="Maya Q'eqchi'"/>
    <x v="4"/>
    <s v="VU-156-2025"/>
    <s v="Letrinas"/>
    <s v="PROCODE"/>
  </r>
  <r>
    <d v="2025-01-27T00:00:00"/>
    <s v="Enero"/>
    <x v="6"/>
    <s v="Fray Bartolomé de las Casas"/>
    <s v="Fray Bartolome de las Casas"/>
    <s v="Walther Estuardo Ayala "/>
    <s v="Alcalde Municipal"/>
    <s v="Maya Q'eqchi'"/>
    <x v="4"/>
    <s v="VU-157-2025"/>
    <s v="Concreteras"/>
    <s v="PROCODE"/>
  </r>
  <r>
    <d v="2025-01-27T00:00:00"/>
    <s v="Enero"/>
    <x v="1"/>
    <s v="Santa Ana Huista"/>
    <s v="Aldea Monajil"/>
    <s v="Samuel Madian Castillo Mendoza"/>
    <s v="Presidente -COCODE-"/>
    <s v="Maya Mam"/>
    <x v="1"/>
    <s v="VU-158-2025"/>
    <s v="Kits de techo minimo"/>
    <s v="PROVIDI"/>
  </r>
  <r>
    <d v="2025-01-27T00:00:00"/>
    <s v="Enero"/>
    <x v="1"/>
    <s v="Santa Ana Huista"/>
    <s v="Aldea Agua Zarca"/>
    <s v="Juan Alberto Morales"/>
    <s v="Presidente -COCODE-"/>
    <s v="Maya Mam"/>
    <x v="1"/>
    <s v="VU-159-2025"/>
    <s v="Cemento"/>
    <s v="PROACO"/>
  </r>
  <r>
    <d v="2025-01-27T00:00:00"/>
    <s v="Enero"/>
    <x v="7"/>
    <s v="San Pedro Sacatepequez"/>
    <s v="Canton Monterrey, Aldea Santa Teresa"/>
    <s v="Mary Cecilia Cifuentes Navarro"/>
    <s v="Presidente -COCODE-"/>
    <s v="Maya Kaqchikel"/>
    <x v="6"/>
    <s v="VU-160-2025"/>
    <s v="Molinos"/>
    <s v="PROACO"/>
  </r>
  <r>
    <d v="2025-01-27T00:00:00"/>
    <s v="Enero"/>
    <x v="2"/>
    <s v="Nuevo Progreso"/>
    <s v="canton San Luis Naranjo"/>
    <s v="Selvis Salatiel Ramirez"/>
    <s v="Presidente -COCODE-"/>
    <s v="Ladino"/>
    <x v="2"/>
    <s v="VU-161-2025"/>
    <s v="Bombas de fumigar"/>
    <s v="PROACO"/>
  </r>
  <r>
    <d v="2025-01-28T00:00:00"/>
    <s v="Enero"/>
    <x v="3"/>
    <s v="San Palencia"/>
    <s v="Aldea Santa Elena "/>
    <s v="Edgar Ovidio De Leon Limatuj"/>
    <s v="Presidente -COCODE-"/>
    <s v="Ladino"/>
    <x v="2"/>
    <s v="VU-162-2025"/>
    <s v="Arroz"/>
    <s v="PROACO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8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0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6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4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6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6&quot; 160 PSI con junta rapida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10&quot; PSI con junta rapida  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4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6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4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6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9-2025"/>
    <s v="Tubos PVC 10&quot; PSI con junta rapida  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70-2025"/>
    <s v="Tubos PVC 6&quot; diametro 160 PSI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71-2025"/>
    <s v="Tubos PVC 4&quot; diametro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6&quot;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10&quot; 160 PSI"/>
    <s v="PROCODE"/>
  </r>
  <r>
    <d v="2025-01-29T00:00:00"/>
    <s v="Enero"/>
    <x v="0"/>
    <s v="Mazatenango"/>
    <s v="Mazatenango"/>
    <s v="Carlos Estuardo Villagran"/>
    <s v="Alcalde Municipal"/>
    <s v="Ladino"/>
    <x v="2"/>
    <s v="VU-173-2025"/>
    <s v="Arroz"/>
    <s v="PROACO"/>
  </r>
  <r>
    <d v="2025-01-29T00:00:00"/>
    <s v="Enero"/>
    <x v="3"/>
    <s v="Guatemala"/>
    <s v="7a, Av, a 32 Calle Zona 3"/>
    <s v="Guillermo Alfredo Ubeda Ochaita"/>
    <s v="Presidente -COCODE- Colonia Oralia"/>
    <s v="Ladino"/>
    <x v="2"/>
    <s v="VU-174-2025"/>
    <s v="Arroz"/>
    <s v="PROACO"/>
  </r>
  <r>
    <d v="2025-01-29T00:00:00"/>
    <s v="Enero"/>
    <x v="9"/>
    <s v="San Juan Ostuncalco"/>
    <s v="Comunidad Aldea La Victoria"/>
    <s v="Noé Geremías Romero Cotez"/>
    <s v="Presidente -COCODE-"/>
    <s v="Maya K'iche'"/>
    <x v="7"/>
    <s v="VU-175-2025"/>
    <s v="Arroz"/>
    <s v="PROACO"/>
  </r>
  <r>
    <d v="2025-01-29T00:00:00"/>
    <s v="Enero"/>
    <x v="16"/>
    <s v="Taxisco"/>
    <s v="Aldea Tepeaco"/>
    <s v="Vidal Montepeque Barillas"/>
    <s v="Alcalde Municipal"/>
    <s v="Ladino"/>
    <x v="2"/>
    <s v="VU-180-2025"/>
    <s v="Kit de techo mínimo"/>
    <s v="PROVIDI"/>
  </r>
  <r>
    <d v="2025-01-29T00:00:00"/>
    <s v="Enero"/>
    <x v="16"/>
    <s v="Taxisco"/>
    <s v="Caserío Santa Anita del Jobo"/>
    <s v="Vidal Montepeque Barillas"/>
    <s v="Alcalde Municipal"/>
    <s v="Ladino"/>
    <x v="2"/>
    <s v="VU-181-2025"/>
    <s v="Kit de techo mínimo"/>
    <s v="PROVIDI"/>
  </r>
  <r>
    <d v="2025-01-29T00:00:00"/>
    <s v="Enero"/>
    <x v="16"/>
    <s v="Taxisco"/>
    <s v="Aldea Delicias del Jobo"/>
    <s v="Vidal Montepeque Barillas"/>
    <s v="Alcalde Municipal"/>
    <s v="Ladino"/>
    <x v="2"/>
    <s v="VU-182-2025"/>
    <s v="Kit de techo mínimo"/>
    <s v="PROVIDI"/>
  </r>
  <r>
    <d v="2025-01-29T00:00:00"/>
    <s v="Enero"/>
    <x v="16"/>
    <s v="Taxisco"/>
    <s v="Caserío San Antoniio"/>
    <s v="Vidal Montepeque Barillas"/>
    <s v="Alcalde Municipal"/>
    <s v="Ladino"/>
    <x v="2"/>
    <s v="VU-183-2025"/>
    <s v="Kit de techo mínimo"/>
    <s v="PROVIDI"/>
  </r>
  <r>
    <d v="2025-01-29T00:00:00"/>
    <s v="Enero"/>
    <x v="16"/>
    <s v="Taxisco"/>
    <s v="Caserío Buenos Aires"/>
    <s v="Vidal Montepeque Barillas"/>
    <s v="Alcalde Municipal"/>
    <s v="Ladino"/>
    <x v="2"/>
    <s v="VU-184-2025"/>
    <s v="Kit de techo mínimo"/>
    <s v="PROVIDI"/>
  </r>
  <r>
    <d v="2025-01-29T00:00:00"/>
    <s v="Enero"/>
    <x v="16"/>
    <s v="Taxisco"/>
    <s v="Caserío Los Lotes"/>
    <s v="Vidal Montepeque Barillas"/>
    <s v="Alcalde Municipal"/>
    <s v="Ladino"/>
    <x v="2"/>
    <s v="VU-185-2025"/>
    <s v="Kit de techo mínimo"/>
    <s v="PROVIDI"/>
  </r>
  <r>
    <d v="2025-01-29T00:00:00"/>
    <s v="Enero"/>
    <x v="16"/>
    <s v="Taxisco"/>
    <s v="Caserío San Juan Monterreal"/>
    <s v="Vidal Montepeque Barillas"/>
    <s v="Alcalde Municipal"/>
    <s v="Ladino"/>
    <x v="2"/>
    <s v="VU-186-2025"/>
    <s v="Kit de techo mínimo"/>
    <s v="PROVIDI"/>
  </r>
  <r>
    <d v="2025-01-29T00:00:00"/>
    <s v="Enero"/>
    <x v="16"/>
    <s v="Taxisco"/>
    <s v="Cantón La Giganta"/>
    <s v="Vidal Montepeque Barillas"/>
    <s v="Alcalde Municipal"/>
    <s v="Ladino"/>
    <x v="2"/>
    <s v="VU-187-2025"/>
    <s v="Kit de techo mínimo"/>
    <s v="PROVIDI"/>
  </r>
  <r>
    <d v="2025-01-29T00:00:00"/>
    <s v="Enero"/>
    <x v="16"/>
    <s v="Taxisco"/>
    <s v="Aldea El Papayo"/>
    <s v="Vidal Montepeque Barillas"/>
    <s v="Alcalde Municipal"/>
    <s v="Ladino"/>
    <x v="2"/>
    <s v="VU-188-2025"/>
    <s v="Kit de techo mínimo"/>
    <s v="PROVIDI"/>
  </r>
  <r>
    <d v="2025-01-29T00:00:00"/>
    <s v="Enero"/>
    <x v="16"/>
    <s v="Taxisco"/>
    <s v="Caserío Santa Luisa"/>
    <s v="Vidal Montepeque Barillas"/>
    <s v="Alcalde Municipal"/>
    <s v="Ladino"/>
    <x v="2"/>
    <s v="VU-189-2025"/>
    <s v="Kit de techo mínimo"/>
    <s v="PROVIDI"/>
  </r>
  <r>
    <d v="2025-01-29T00:00:00"/>
    <s v="Enero"/>
    <x v="16"/>
    <s v="Taxisco"/>
    <s v="Aldea Violetas del Lobo"/>
    <s v="Vidal Montepeque Barillas"/>
    <s v="Alcalde Municipal"/>
    <s v="Ladino"/>
    <x v="2"/>
    <s v="VU-190-2025"/>
    <s v="Kit de techo mínimo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Lamina Zinc Calibre 26 largo  y 12 pie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ostanera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ornillo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ubos Galvanizados gris 3&quot; largo 6 mt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emento"/>
    <s v="PROVIDI"/>
  </r>
  <r>
    <d v="2025-01-30T00:00:00"/>
    <s v="Enero"/>
    <x v="1"/>
    <s v="San Pedro Necta"/>
    <s v="Caserio Injerto, Aldea Chejoj "/>
    <s v="Rony Vitalino Galicia"/>
    <s v="Alcalde Municipal"/>
    <s v="Maya Mam"/>
    <x v="1"/>
    <s v="VU-192-2025"/>
    <s v="Arroz"/>
    <s v="PROACO"/>
  </r>
  <r>
    <d v="2025-01-30T00:00:00"/>
    <s v="Enero"/>
    <x v="1"/>
    <s v="San Pedro Necta"/>
    <s v="Canton el Musel"/>
    <s v="Rony Vitalino Galicia"/>
    <s v="Alcalde Municipal"/>
    <s v="Maya Mam"/>
    <x v="1"/>
    <s v="VU-193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4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5-2025"/>
    <s v="Arroz"/>
    <s v="PROACO"/>
  </r>
  <r>
    <d v="2025-01-30T00:00:00"/>
    <s v="Enero"/>
    <x v="1"/>
    <s v="San Pedro Necta"/>
    <s v="Caserio el Nuevo Por venir"/>
    <s v="Rony Vitalino Galicia"/>
    <s v="Alcalde Municipal"/>
    <s v="Maya Mam"/>
    <x v="1"/>
    <s v="VU-196-2025"/>
    <s v="Arroz"/>
    <s v="PROACO"/>
  </r>
  <r>
    <d v="2025-01-30T00:00:00"/>
    <s v="Enero"/>
    <x v="1"/>
    <s v="San Pedro Necta"/>
    <s v="Caserio La Nueva Reforma"/>
    <s v="Rony Vitalino Galicia"/>
    <s v="Alcalde Municipal"/>
    <s v="Maya Mam"/>
    <x v="1"/>
    <s v="VU-197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8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9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0-2025"/>
    <s v="Arroz"/>
    <s v="PROACO"/>
  </r>
  <r>
    <d v="2025-01-30T00:00:00"/>
    <s v="Enero"/>
    <x v="1"/>
    <s v="San Pedro Necta"/>
    <s v="Canton el Llano "/>
    <s v="Rony Vitalino Galicia"/>
    <s v="Alcalde Municipal"/>
    <s v="Maya Mam"/>
    <x v="1"/>
    <s v="VU-201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2-2025"/>
    <s v="Arroz"/>
    <s v="PROACO"/>
  </r>
  <r>
    <d v="2025-01-30T00:00:00"/>
    <s v="Enero"/>
    <x v="1"/>
    <s v="San Pedro Necta"/>
    <s v="Aldea Ixban"/>
    <s v="Rony Vitalino Galicia"/>
    <s v="Alcalde Municipal"/>
    <s v="Maya Mam"/>
    <x v="1"/>
    <s v="VU-203-2025"/>
    <s v="Arroz"/>
    <s v="PROACO"/>
  </r>
  <r>
    <d v="2025-02-03T00:00:00"/>
    <s v="Febrero"/>
    <x v="17"/>
    <s v="Las Cruces"/>
    <m/>
    <s v="Byron Misael Sarceño Castillo"/>
    <s v="Alcalde Municipal"/>
    <s v="Ladino"/>
    <x v="2"/>
    <s v="VU-262-2025"/>
    <s v="Arroz"/>
    <s v="PROACO"/>
  </r>
  <r>
    <d v="2025-02-03T00:00:00"/>
    <s v="Febrero"/>
    <x v="15"/>
    <s v="Santa Lucia Utatlan"/>
    <s v="Paraje Cruz B Pamezabal"/>
    <s v="Jose Arturo Saquic Yac"/>
    <s v="Presidente -COCODE-"/>
    <s v="Maya Kaqchikel"/>
    <x v="10"/>
    <s v="VU-263-2025"/>
    <s v="Bombas para fumigar"/>
    <s v="PROACO"/>
  </r>
  <r>
    <d v="2025-02-03T00:00:00"/>
    <s v="Febrero"/>
    <x v="15"/>
    <s v="Santa Lucia Utatlan"/>
    <s v="Paraje Los Manantiales"/>
    <s v="Sebastián Eliseo de León"/>
    <s v="Presidente -COCODE-"/>
    <s v="Maya Kaqchikel"/>
    <x v="10"/>
    <s v="VU-264-2025"/>
    <s v="Bombas para fumigar"/>
    <s v="PROACO"/>
  </r>
  <r>
    <d v="2025-02-03T00:00:00"/>
    <s v="Febrero"/>
    <x v="15"/>
    <s v="Santa Lucia Utatlan"/>
    <s v="Paraje Vista Hermosa 97"/>
    <s v="Edgar Israel Xaminez Yac"/>
    <s v="Presidente -COCODE-"/>
    <s v="Maya Kaqchikel"/>
    <x v="10"/>
    <s v="VU-265-2025"/>
    <s v="Bombas para fumigar"/>
    <s v="PROACO"/>
  </r>
  <r>
    <d v="2025-02-03T00:00:00"/>
    <s v="Febrero"/>
    <x v="15"/>
    <s v="Santa Lucia Utatlan"/>
    <s v="San Cristobal Buena Vista"/>
    <s v="Uziel Nahtán Chávez"/>
    <s v="Presidente -COCODE-"/>
    <s v="Maya Kaqchikel"/>
    <x v="10"/>
    <s v="VU-266-2025"/>
    <s v="Bombas para fumigar"/>
    <s v="PROACO"/>
  </r>
  <r>
    <d v="2025-02-03T00:00:00"/>
    <s v="Febrero"/>
    <x v="15"/>
    <s v="Santa Lucia Utatlan"/>
    <s v="Paraje El Mirador"/>
    <s v="Pedro Cristóbal Chávez"/>
    <s v="Presidente -COCODE-"/>
    <s v="Maya Kaqchikel"/>
    <x v="10"/>
    <s v="VU-267-2025"/>
    <s v="Bombas para fumigar"/>
    <s v="PROACO"/>
  </r>
  <r>
    <d v="2025-02-03T00:00:00"/>
    <s v="Febrero"/>
    <x v="15"/>
    <s v="Santa Lucia Utatlan"/>
    <s v="Las Canoas"/>
    <s v="Santos Miguel Chopín"/>
    <s v="Presidente -COCODE-"/>
    <s v="Maya Kaqchikel"/>
    <x v="10"/>
    <s v="VU-268-2025"/>
    <s v="Bombas para fumigar"/>
    <s v="PROACO"/>
  </r>
  <r>
    <d v="2025-02-03T00:00:00"/>
    <s v="Febrero"/>
    <x v="15"/>
    <s v="Santa Lucia Utatlan"/>
    <s v="Paraje Pacorral"/>
    <s v="Cruz Arsenio Pelicó"/>
    <s v="Presidente -COCODE-"/>
    <s v="Maya Kaqchikel"/>
    <x v="10"/>
    <s v="VU-269-2025"/>
    <s v="Bombas para fumigar"/>
    <s v="PROACO"/>
  </r>
  <r>
    <d v="2025-02-03T00:00:00"/>
    <s v="Febrero"/>
    <x v="15"/>
    <s v="Santa Lucia Utatlan"/>
    <s v="Caserio Pacorral"/>
    <s v="Byron Obando Velasquez"/>
    <s v="Presidente -COCODE-"/>
    <s v="Maya Kaqchikel"/>
    <x v="10"/>
    <s v="VU-270-2025"/>
    <s v="Bombas para fumigar"/>
    <s v="PROACO"/>
  </r>
  <r>
    <d v="2025-02-03T00:00:00"/>
    <s v="Febrero"/>
    <x v="15"/>
    <s v="Santa Lucia Utatlan"/>
    <s v="Paraje Chirijcruz"/>
    <s v="Jorge Angel Saquic"/>
    <s v="Presidente -COCODE-"/>
    <s v="Maya Kaqchikel"/>
    <x v="10"/>
    <s v="VU-271-2025"/>
    <s v="Bombas para fumigar"/>
    <s v="PROACO"/>
  </r>
  <r>
    <d v="2025-02-03T00:00:00"/>
    <s v="Febrero"/>
    <x v="15"/>
    <s v="Santa Lucia Utatlan"/>
    <s v="Cantón Pamezabal Central"/>
    <s v="Noé Juan Saquic Chávez"/>
    <s v="Presidente -COCODE-"/>
    <s v="Maya Kaqchikel"/>
    <x v="10"/>
    <s v="VU-272-2025"/>
    <s v="Bombas para fumigar"/>
    <s v="PROACO"/>
  </r>
  <r>
    <d v="2025-02-03T00:00:00"/>
    <s v="Febrero"/>
    <x v="15"/>
    <s v="Santa Lucia Utatlan"/>
    <s v="Comunidad La Primavera"/>
    <s v="Eliceo Francisco Tunay Saloj"/>
    <s v="Presidente -COCODE-"/>
    <s v="Maya Kaqchikel"/>
    <x v="10"/>
    <s v="VU-273-2025"/>
    <s v="Bombas para fumigar"/>
    <s v="PROACO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4-2025"/>
    <s v="Bombas para fumigar"/>
    <s v="PROACO"/>
  </r>
  <r>
    <d v="2025-02-03T00:00:00"/>
    <s v="Febrero"/>
    <x v="15"/>
    <s v="Santa Lucia Utatlan"/>
    <s v="Paraje Chuimachá y Pachipac"/>
    <s v="Jorge Hilario Menchu"/>
    <s v="Presidente -COCODE-"/>
    <s v="Maya Kaqchikel"/>
    <x v="10"/>
    <s v="VU-275-2025"/>
    <s v="Bombas para fumigar"/>
    <s v="PROACO"/>
  </r>
  <r>
    <d v="2025-02-03T00:00:00"/>
    <s v="Febrero"/>
    <x v="15"/>
    <s v="Santa Lucia Utatlan"/>
    <s v="Paraje Chuimanzana"/>
    <s v="Byron Fermín Ajcalón"/>
    <s v="Presidente -COCODE-"/>
    <s v="Maya Kaqchikel"/>
    <x v="10"/>
    <s v="VU-276-2025"/>
    <s v="Bombas Fumigadoras"/>
    <s v="PROACO"/>
  </r>
  <r>
    <d v="2025-02-03T00:00:00"/>
    <s v="Febrero"/>
    <x v="12"/>
    <s v="San Gaspar Chajul"/>
    <m/>
    <s v="Gregorio Benjamín Soto Barrios"/>
    <s v="Alcalde Municipal"/>
    <s v="Maya K'iche'"/>
    <x v="7"/>
    <s v="VU-276-2025A"/>
    <s v="Piso de concreto, revocado de paredes, construcción de letrina, estufas mejoradas, filtros de agua"/>
    <s v="PROCODE, PROACO, PROVIDI"/>
  </r>
  <r>
    <d v="2025-02-03T00:00:00"/>
    <s v="Febrero"/>
    <x v="13"/>
    <s v="Santa Lucía La Reforma"/>
    <s v="Área Urbana y todos sus Cantones y Caseríos"/>
    <s v="Juan Chivalán Tiu"/>
    <s v="Alcalde Municipal"/>
    <s v="Ladino"/>
    <x v="2"/>
    <s v="VU-276-2025B"/>
    <s v="Piso de concreto, revocado de paredes, construcción de letrina, estufas mejoradas, filtros de agua"/>
    <s v="PROCODE, PROACO, PROVIDI"/>
  </r>
  <r>
    <d v="2025-02-03T00:00:00"/>
    <s v="Febrero"/>
    <x v="6"/>
    <s v="San Pedro Carchá"/>
    <s v="Aldea Chilté"/>
    <s v="Alfredo Acté Ac"/>
    <s v="Presidente -COCODE-"/>
    <s v="Maya Q'eqchi'"/>
    <x v="4"/>
    <s v="VU-276-2025C"/>
    <s v="Tanques flexibles, "/>
    <s v="PROCODE"/>
  </r>
  <r>
    <d v="2025-02-03T00:00:00"/>
    <s v="Febrero"/>
    <x v="15"/>
    <s v="Santa Lucia Utatlan"/>
    <s v="Caserio Tierra Linda"/>
    <s v="Clemente Rosendo González"/>
    <s v="Representante -COCODE-"/>
    <s v="Maya Kaqchikel"/>
    <x v="10"/>
    <s v="VU-277-2025"/>
    <s v="Bombas Fumigadoras"/>
    <s v="PROACO"/>
  </r>
  <r>
    <d v="2025-02-03T00:00:00"/>
    <s v="Febrero"/>
    <x v="15"/>
    <s v="Santa Lucia Utatlan"/>
    <s v="Paraje Chuijomil"/>
    <s v="Gilberto Andrés Yac Yac"/>
    <s v="Presidente -COCODE-"/>
    <s v="Maya Kaqchikel"/>
    <x v="10"/>
    <s v="VU-278-2025"/>
    <s v="Laminas"/>
    <s v="PROVIDI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9-2025"/>
    <s v="Laminas"/>
    <s v="PROVIDI"/>
  </r>
  <r>
    <d v="2025-02-03T00:00:00"/>
    <s v="Febrero"/>
    <x v="15"/>
    <s v="Santa Lucia Utatlan"/>
    <s v="Paraje Chuimachá"/>
    <s v="Jorge Hilario Menchu"/>
    <s v="Presidente -COCODE-"/>
    <s v="Maya Kaqchikel"/>
    <x v="10"/>
    <s v="VU-280-2025"/>
    <s v="Laminas"/>
    <s v="PROVIDI"/>
  </r>
  <r>
    <d v="2025-02-03T00:00:00"/>
    <s v="Febrero"/>
    <x v="15"/>
    <s v="Santa Lucia Utatlan"/>
    <s v="Paraje Chuimanzana"/>
    <s v="Jorge Fermín Ajcalón Chamorro"/>
    <s v="Presidente -COCODE-"/>
    <s v="Maya Kaqchikel"/>
    <x v="10"/>
    <s v="VU-281-2025"/>
    <s v="Laminas"/>
    <s v="PROVIDI"/>
  </r>
  <r>
    <d v="2025-02-03T00:00:00"/>
    <s v="Febrero"/>
    <x v="15"/>
    <s v="Santa Lucia Utatlan"/>
    <s v="Sector Las Canoas"/>
    <s v="Santos Miguel Chopín"/>
    <s v="Presidente -COCODE-"/>
    <s v="Maya Kaqchikel"/>
    <x v="10"/>
    <s v="VU-282-2025"/>
    <s v="Laminas"/>
    <s v="PROVIDI"/>
  </r>
  <r>
    <d v="2025-02-03T00:00:00"/>
    <s v="Febrero"/>
    <x v="5"/>
    <s v="Livingston"/>
    <s v="Dos Zapotillos"/>
    <s v="Abraham Tec Choc"/>
    <s v="Alcalde Comunitario"/>
    <s v="Garifuna"/>
    <x v="3"/>
    <s v="VU-283-2025"/>
    <s v="Laminas"/>
    <s v="PROVIDI"/>
  </r>
  <r>
    <d v="2025-02-03T00:00:00"/>
    <s v="Febrero"/>
    <x v="5"/>
    <s v="Livingston"/>
    <s v="Dos Zapotillos"/>
    <s v="Guillermo Asig Miz"/>
    <s v="Alcalde Comunitario"/>
    <s v="Garifuna"/>
    <x v="3"/>
    <s v="VU-284-2025"/>
    <s v="Laminas"/>
    <s v="PROVIDI"/>
  </r>
  <r>
    <d v="2025-02-03T00:00:00"/>
    <s v="Febrero"/>
    <x v="5"/>
    <s v="Livingston"/>
    <s v="Chunacte"/>
    <s v="Vicente Cac Cho"/>
    <s v="Alcalde Comunitario"/>
    <s v="Garifuna"/>
    <x v="3"/>
    <s v="VU-285-2025"/>
    <s v="Laminas"/>
    <s v="PROVIDI"/>
  </r>
  <r>
    <d v="2025-02-03T00:00:00"/>
    <s v="Febrero"/>
    <x v="5"/>
    <s v="Livingston"/>
    <s v="Sesaquiquib"/>
    <s v="Vicente Hoo Caal"/>
    <s v="Alcalde Comunitario"/>
    <s v="Garifuna"/>
    <x v="3"/>
    <s v="VU-286-2025"/>
    <s v="Laminas"/>
    <s v="PROVIDI"/>
  </r>
  <r>
    <d v="2025-02-03T00:00:00"/>
    <s v="Febrero"/>
    <x v="5"/>
    <s v="Livingston"/>
    <s v="Lo de En Medio II"/>
    <s v="Pablo Saquic Cac"/>
    <s v="Alcalde Comunitario"/>
    <s v="Garifuna"/>
    <x v="3"/>
    <s v="VU-287-2025"/>
    <s v="Laminas"/>
    <s v="PROVIDI"/>
  </r>
  <r>
    <d v="2025-02-03T00:00:00"/>
    <s v="Febrero"/>
    <x v="5"/>
    <s v="Livingston"/>
    <s v="Nuevo Nacimiento San Marcos"/>
    <s v="Jose Manuel Tacaj Chub"/>
    <s v="Alcalde Comunitario"/>
    <s v="Garifuna"/>
    <x v="3"/>
    <s v="VU-288-2025"/>
    <s v="Panel Solar"/>
    <s v="PROVIDI"/>
  </r>
  <r>
    <d v="2025-02-03T00:00:00"/>
    <s v="Febrero"/>
    <x v="5"/>
    <s v="Livingston"/>
    <s v="Chinacadenas"/>
    <s v="Guillermo Sacul Cucul"/>
    <s v="Alcalde Comunitario"/>
    <s v="Garifuna"/>
    <x v="3"/>
    <s v="VU-289-2025"/>
    <s v="Laminas"/>
    <s v="PROVIDI"/>
  </r>
  <r>
    <d v="2025-02-03T00:00:00"/>
    <s v="Febrero"/>
    <x v="5"/>
    <s v="Livingston"/>
    <s v="Chinamachacas"/>
    <s v="Francisco Shol Choj"/>
    <s v="Alcalde Comunitario"/>
    <s v="Garifuna"/>
    <x v="3"/>
    <s v="VU-290-2025"/>
    <s v="Laminas"/>
    <s v="PROVIDI"/>
  </r>
  <r>
    <d v="2025-02-03T00:00:00"/>
    <s v="Febrero"/>
    <x v="5"/>
    <s v="Livingston"/>
    <s v="Blue Creek"/>
    <s v="Calixtro Yat  Xol"/>
    <s v="Alcalde Comunitario"/>
    <s v="Garifuna"/>
    <x v="3"/>
    <s v="VU-291-2025"/>
    <s v="Laminas"/>
    <s v="PROVIDI"/>
  </r>
  <r>
    <d v="2025-02-03T00:00:00"/>
    <s v="Febrero"/>
    <x v="5"/>
    <s v="Livingston"/>
    <s v="San Juan"/>
    <s v="Jacobo Garcia y Garcia"/>
    <s v="Alcalde Comunitario"/>
    <s v="Garifuna"/>
    <x v="3"/>
    <s v="VU-292-2025"/>
    <s v="Laminas"/>
    <s v="PROVIDI"/>
  </r>
  <r>
    <d v="2025-02-03T00:00:00"/>
    <s v="Febrero"/>
    <x v="5"/>
    <s v="Livingston"/>
    <s v="Blue Creek 02"/>
    <s v="Alejandro Choc Caal"/>
    <s v="Alcalde Comunitario"/>
    <s v="Garifuna"/>
    <x v="3"/>
    <s v="VU-293-2025"/>
    <s v="Laminas"/>
    <s v="PROVIDI"/>
  </r>
  <r>
    <d v="2025-02-03T00:00:00"/>
    <s v="Febrero"/>
    <x v="5"/>
    <s v="Livingston"/>
    <s v="Arenales"/>
    <s v="José Cun Coy"/>
    <s v="Alcalde Comunitario"/>
    <s v="Garifuna"/>
    <x v="3"/>
    <s v="VU-294-2025"/>
    <s v="Laminas"/>
    <s v="PROVIDI"/>
  </r>
  <r>
    <d v="2025-02-03T00:00:00"/>
    <s v="Febrero"/>
    <x v="5"/>
    <s v="Livingston"/>
    <s v="San Jose Pacayal"/>
    <s v="Juan Choc Choc"/>
    <s v="Alcalde Comunitario"/>
    <s v="Garifuna"/>
    <x v="3"/>
    <s v="VU-295-2025"/>
    <s v="Laminas"/>
    <s v="PROVIDI"/>
  </r>
  <r>
    <d v="2025-02-03T00:00:00"/>
    <s v="Febrero"/>
    <x v="5"/>
    <s v="Livingston"/>
    <s v="Rosario de las Nubes"/>
    <s v="Inocente Pom Chub"/>
    <s v="Alcalde Comunitario"/>
    <s v="Garifuna"/>
    <x v="3"/>
    <s v="VU-296-2025"/>
    <s v="Laminas"/>
    <s v="PROVIDI"/>
  </r>
  <r>
    <d v="2025-02-03T00:00:00"/>
    <s v="Febrero"/>
    <x v="5"/>
    <s v="Livingston"/>
    <s v="Sesaquipec"/>
    <s v="Sebastián Bol Can"/>
    <s v="Alcalde Comunitario"/>
    <s v="Garifuna"/>
    <x v="3"/>
    <s v="VU-297-2025"/>
    <s v="Laminas"/>
    <s v="PROVIDI"/>
  </r>
  <r>
    <d v="2025-02-03T00:00:00"/>
    <s v="Febrero"/>
    <x v="5"/>
    <s v="Livingston"/>
    <s v="El Calvario"/>
    <s v="Mateo Xal Pec"/>
    <s v="Alcalde Comunitario"/>
    <s v="Garifuna"/>
    <x v="3"/>
    <s v="VU-298-2025"/>
    <s v="Laminas"/>
    <s v="PROVIDI"/>
  </r>
  <r>
    <d v="2025-02-03T00:00:00"/>
    <s v="Febrero"/>
    <x v="5"/>
    <s v="Livingston"/>
    <s v="Sepac"/>
    <s v="Santos Tiul Boc"/>
    <s v="Alcalde Comunitario"/>
    <s v="Garifuna"/>
    <x v="3"/>
    <s v="VU-299-2025"/>
    <s v="Laminas"/>
    <s v="PROVIDI"/>
  </r>
  <r>
    <d v="2025-02-03T00:00:00"/>
    <s v="Febrero"/>
    <x v="17"/>
    <s v="La Libertad"/>
    <m/>
    <s v="Yony Randulfo Maldonado Calderón"/>
    <s v="Alcalde Municipal"/>
    <s v="Ladino"/>
    <x v="2"/>
    <s v="VU-302-2025"/>
    <s v="Arroz"/>
    <s v="PROACO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PVC DE 3/4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Galvanizado 1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Abrazadera 4&quot; a reducción a 3/4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1/2 galón de pegamenteo para PVC"/>
    <s v="PROCODE"/>
  </r>
  <r>
    <d v="2025-02-03T00:00:00"/>
    <s v="Febrero"/>
    <x v="12"/>
    <s v="San Gaspar Chajul"/>
    <m/>
    <s v="Gregorio Benjamín Soto Barrios"/>
    <s v="Alcalde Municipal"/>
    <s v="Maya Ixil"/>
    <x v="11"/>
    <s v="VU-319-2025"/>
    <s v="Piso de concreto, revocado de paredes (concreto), construcción de letrina, estufas mejoradas, filtros de agua"/>
    <s v="PROCODE, PROACO, PROVIDI"/>
  </r>
  <r>
    <d v="2025-02-03T00:00:00"/>
    <s v="Febrero"/>
    <x v="18"/>
    <s v="Santa Lucía Cotzumalguapa"/>
    <m/>
    <s v="Sonia Jeannette Pérez Figueroa"/>
    <s v="Directora"/>
    <s v="Ladino"/>
    <x v="2"/>
    <s v="VU-320-2025"/>
    <s v="Mesas Hexagonal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Pizarron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Cátedra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Organizador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Escritorios de paleta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Bomba de Agua"/>
    <s v="PROACO"/>
  </r>
  <r>
    <d v="2025-02-03T00:00:00"/>
    <s v="Febrero"/>
    <x v="18"/>
    <s v="Santa Lucía Cotzumalguapa"/>
    <m/>
    <s v="Sonia Jeannette Pérez Figueroa"/>
    <s v="Directora"/>
    <s v="Ladino"/>
    <x v="2"/>
    <s v="VU-320-2025"/>
    <s v="Filtros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Mesas Hexagonal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Cátedra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Organizador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Escritorios de paleta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Bomba de Agua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Tinaco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Filtro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Mesas Hexag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Pizarron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Cátedra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Organizador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Mesas bipers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Escritorios de palet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Bomba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Tinaco de Agu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Filtros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Mesas Hexagonal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Pizarron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Organizador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Escritorios de palet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Bomba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Tinaco de Agu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Filtros de Agua"/>
    <s v="PROACO"/>
  </r>
  <r>
    <d v="2025-02-04T00:00:00"/>
    <s v="Febrero"/>
    <x v="3"/>
    <s v="San Pedro Ayampuc"/>
    <s v="Colonia Las Brisas"/>
    <s v="Victoria Cisneros Martinez"/>
    <s v="Presidenta -COCODE-"/>
    <s v="Ladino"/>
    <x v="2"/>
    <s v="VU-324-2025"/>
    <s v="Arroz"/>
    <s v="PROACO"/>
  </r>
  <r>
    <d v="2025-02-04T00:00:00"/>
    <s v="Febrero"/>
    <x v="14"/>
    <s v="Retalhuleu"/>
    <s v="Prados de Flamenco Fase II"/>
    <s v="Olga Patricia Garcia Garcia"/>
    <s v="Presidenta -COCODE-"/>
    <s v="Ladino"/>
    <x v="2"/>
    <s v="VU-325-2025"/>
    <s v="Arroz"/>
    <s v="PROACO"/>
  </r>
  <r>
    <d v="2025-02-04T00:00:00"/>
    <s v="Febrero"/>
    <x v="14"/>
    <s v="Retalhuleu"/>
    <s v="Lotificación Nuevo Amanecer Cantón Dolores"/>
    <s v="Carlos Oracio Citalan Paz"/>
    <s v="Presidente -COCODE-"/>
    <s v="Ladino"/>
    <x v="2"/>
    <s v="VU-326-2025"/>
    <s v="Arroz"/>
    <s v="PROACO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Tinaco de Agua"/>
    <s v="PROCODE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Bombas Fumigadoras"/>
    <s v="PROACO"/>
  </r>
  <r>
    <d v="2025-02-04T00:00:00"/>
    <s v="Febrero"/>
    <x v="5"/>
    <s v="Livingston"/>
    <s v="Comunidad Rio Bonito"/>
    <s v="Enrique Xol Rax"/>
    <s v="Alcalde Municipal"/>
    <s v="Garifuna"/>
    <x v="3"/>
    <s v="VU-345-2025"/>
    <s v="Cemento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Block 40x20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2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3/8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4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Metalicas 2X6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2X4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Lamina  Troquelada 1 metro X 18 pies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emento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2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3/8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4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Block 40x20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Metalicas 2X6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2X4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Lamina  Troquelada 1 metro X 18 pies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Cemento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Block 40x20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&quot; x 6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/2&quot; x 6"/>
    <s v="PROCODE"/>
  </r>
  <r>
    <d v="2025-02-04T00:00:00"/>
    <s v="Febrero"/>
    <x v="3"/>
    <s v="Mixco"/>
    <s v="Aldea Lo de Fuentes"/>
    <s v="Faustino Rolando Morales Lopez"/>
    <s v="Presidente -COCODE-"/>
    <s v="Ladino"/>
    <x v="2"/>
    <s v="VU-348-2025"/>
    <s v="Arroz"/>
    <s v="PROACO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emento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2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3/8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4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Block 40x20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Metalicas 2X6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2X4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Lamina  Troquelada 1 metro X 18 pies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Cemento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Block 40x20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Lamina  Troquelada 1 metro X 12 pies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emento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8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4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Metalicas 2X6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2X4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Lamina  Troquelada 1 metro X 22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1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2X4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3/8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1/4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2X4&quot; X 6 metros "/>
    <s v="PROVIDI"/>
  </r>
  <r>
    <d v="2025-02-05T00:00:00"/>
    <s v="Febrero"/>
    <x v="10"/>
    <s v="Purulhá"/>
    <s v="Cola de Mico"/>
    <s v="Jerónimo Vicente Tista González"/>
    <s v="Presidente -COCODE-"/>
    <s v="Maya poqomchí"/>
    <x v="12"/>
    <s v="VU-357-2025"/>
    <s v="Arroz"/>
    <s v="PROACO"/>
  </r>
  <r>
    <d v="2025-02-05T00:00:00"/>
    <s v="Febrero"/>
    <x v="10"/>
    <s v="Purulhá"/>
    <s v="Villa Nueva Sulin"/>
    <s v="Ernesto Chub Coy"/>
    <s v="Presidente -COCODE-"/>
    <s v="Maya poqomchí"/>
    <x v="12"/>
    <s v="VU-358-2025"/>
    <s v="Arroz"/>
    <s v="PROACO"/>
  </r>
  <r>
    <d v="2025-02-05T00:00:00"/>
    <s v="Febrero"/>
    <x v="10"/>
    <s v="Purulhá"/>
    <s v="Parrachoch 2"/>
    <s v="Alejandro Tista Rodríguez"/>
    <s v="Presidente -COCODE-"/>
    <s v="Maya poqomchí"/>
    <x v="12"/>
    <s v="VU-359-2025"/>
    <s v="Arroz"/>
    <s v="PROACO"/>
  </r>
  <r>
    <d v="2025-02-05T00:00:00"/>
    <s v="Febrero"/>
    <x v="10"/>
    <s v="Purulhá"/>
    <s v="Micro Región 15 Caserío Centro Helvetia"/>
    <s v="Héctor Abel Chá Franco"/>
    <s v="Presidente -COCODE-"/>
    <s v="Maya poqomchí"/>
    <x v="12"/>
    <s v="VU-360-2025"/>
    <s v="Arroz"/>
    <s v="PROACO"/>
  </r>
  <r>
    <d v="2025-02-05T00:00:00"/>
    <s v="Febrero"/>
    <x v="10"/>
    <s v="Purulhá"/>
    <s v="Región 14 Caserío Cruce Westfalia"/>
    <s v="Ramiro Tot Caal"/>
    <s v="Presidente -COCODE-"/>
    <s v="Maya poqomchí"/>
    <x v="12"/>
    <s v="VU-361-2025"/>
    <s v="Arroz"/>
    <s v="PROACO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10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Capote galvanizado 8 pies"/>
    <s v="PROCODE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8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Tornillos poliester"/>
    <s v="PROVIDI"/>
  </r>
  <r>
    <d v="2025-02-05T00:00:00"/>
    <s v="Febrero"/>
    <x v="9"/>
    <s v="Coatepeque"/>
    <s v="Nuevo Chuatuj"/>
    <s v="Pedro Luis Lopez Angel"/>
    <s v="Presidente -COCODE-"/>
    <s v="Maya K'iche'"/>
    <x v="7"/>
    <s v="VU-363-2025"/>
    <s v="Adoquin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6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8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10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eria de cemento 12&quot;"/>
    <s v="PROCODE"/>
  </r>
  <r>
    <d v="2025-02-03T00:00:00"/>
    <s v="Febrero"/>
    <x v="17"/>
    <s v="San Luis"/>
    <m/>
    <s v="Efrain Eusebio Oliva Estrada"/>
    <s v="Alcalde Municipal"/>
    <s v="Ladino"/>
    <x v="2"/>
    <s v="VU-365-2025"/>
    <s v="Arroz"/>
    <s v="PROACO"/>
  </r>
  <r>
    <d v="2025-02-05T00:00:00"/>
    <s v="Febrero"/>
    <x v="14"/>
    <s v="Retalhuleu"/>
    <s v="Parcelamiento Santa Fe"/>
    <s v="Abner Ornan Lorenzo Castro"/>
    <s v="Presidente -COCODE-"/>
    <s v="Ladino"/>
    <x v="2"/>
    <s v="VU-366-2025"/>
    <s v="Laminas"/>
    <s v="PROVIDI"/>
  </r>
  <r>
    <d v="2025-02-05T00:00:00"/>
    <s v="Febrero"/>
    <x v="14"/>
    <s v="Champerico"/>
    <s v="Sector San Juan Acapan"/>
    <s v="Jacobo Pastor Juarez"/>
    <s v="Presidente -COCODE-"/>
    <s v="Ladino"/>
    <x v="2"/>
    <s v="VU-367-2025"/>
    <s v="Arroz"/>
    <s v="PROACO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3-2025 T1"/>
    <s v="Taller de corte y confección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4-2025 T2"/>
    <s v="Taller  de panadería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5-2025 T3"/>
    <s v="Taller de carpintería "/>
    <s v="PROCODE"/>
  </r>
  <r>
    <d v="2025-02-11T00:00:00"/>
    <s v="Febrero"/>
    <x v="1"/>
    <s v="Colotenango"/>
    <s v="El Municipio de Colotenango "/>
    <s v="Rudy Velásquez "/>
    <s v="Alcalde Municipal "/>
    <s v="Maya Mam"/>
    <x v="1"/>
    <s v="VU-386-2025 T1"/>
    <s v="Taller de corte y confección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7-2025 T2"/>
    <s v="Taller de panadería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8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89-2025 T1"/>
    <s v="Taller de corte y confección "/>
    <s v="PROCODE"/>
  </r>
  <r>
    <d v="2025-02-11T00:00:00"/>
    <s v="Febrero"/>
    <x v="8"/>
    <s v="Gualán"/>
    <s v="EL Municipìo de Gualán "/>
    <s v="Luis Alfredo Ortega Tobar "/>
    <s v="Alcalde Municipal "/>
    <s v="Ladino"/>
    <x v="2"/>
    <s v="VU-390-2025 T2"/>
    <s v="Taller de panad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1-2025  T3"/>
    <s v="Taller de carpint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2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3-2025 T5"/>
    <s v="Estación total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5-2025 T2"/>
    <s v="Taller de panad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6-2025 T3"/>
    <s v="Taller de Carpint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7-2025 T4"/>
    <s v="Taller de Computación "/>
    <s v="PROCODE"/>
  </r>
  <r>
    <d v="2025-02-11T00:00:00"/>
    <s v="Febrero"/>
    <x v="2"/>
    <s v="Esquipulas Palo Gordo "/>
    <s v="El Municipio de Esquipulas Palo Gordo "/>
    <s v="Exadillas Dionel Ramos Aguilar "/>
    <s v="Alcalde Municipal "/>
    <s v="Ladino"/>
    <x v="2"/>
    <s v="VU-398-2025 T4"/>
    <s v="Taller de Computación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399-2025 T2"/>
    <s v="Taller de panad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0-2025 T3"/>
    <s v="Taller de carpint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1-2025 T4"/>
    <s v="Taller de Computa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2-2025 T2"/>
    <s v="Taller de panadería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3-2025 T1"/>
    <s v="Taller de corte y confec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4-2025 T4"/>
    <s v="Taller de Computación "/>
    <s v="PROCODE"/>
  </r>
  <r>
    <d v="2025-02-11T00:00:00"/>
    <s v="Febrero"/>
    <x v="15"/>
    <s v="Concepción "/>
    <s v="El Municipios de Concepción "/>
    <s v="Filiberto Sequec Juracán "/>
    <s v="Alcalde Municipal "/>
    <s v="Maya Kaqchikel"/>
    <x v="10"/>
    <s v="VU-405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6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7-2025 T2"/>
    <s v="Taller de panad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8-2025 T3"/>
    <s v="Taller de carpint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9-2025 T4"/>
    <s v="Taller de Computación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1-2025 T2"/>
    <s v="Taller de panadería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2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3-2025 T1"/>
    <s v="Taller de corte y confección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4-2025 T2"/>
    <s v="Taller de panad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5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6-2025 T4"/>
    <s v="Taller de Computación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0-2025 T1"/>
    <s v="Taller de corte y confección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1-2025 T2"/>
    <s v="Taller de Panad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2-2025 T3"/>
    <s v="Taller de Carpint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3-2025 T4"/>
    <s v="Taller de Computación"/>
    <s v="PROCODE"/>
  </r>
  <r>
    <d v="2025-02-14T00:00:00"/>
    <s v="Febrero"/>
    <x v="3"/>
    <s v="San Pedro Sacatepéquez "/>
    <s v="El Municipio de San Pedro Sacatepéquez "/>
    <s v="Juan Leonel Culajay Pérez "/>
    <s v="Alcalde Municipal"/>
    <s v="Ladino"/>
    <x v="2"/>
    <s v="VU-525-2025 T2"/>
    <s v="Taller de Panadería "/>
    <s v="PROCODE"/>
  </r>
  <r>
    <d v="2025-02-14T00:00:00"/>
    <s v="Febrero"/>
    <x v="3"/>
    <s v="Guatemala"/>
    <s v="Comunidad Nicaragúense en Guatemala (CONIGUA)"/>
    <s v="Santos D. Méndez Pérez"/>
    <s v="Coodinación Conigua"/>
    <s v="Ladino"/>
    <x v="2"/>
    <s v="VU-526-2025"/>
    <s v="Víveres"/>
    <s v="PROACO"/>
  </r>
  <r>
    <d v="2025-02-14T00:00:00"/>
    <s v="Febrero"/>
    <x v="15"/>
    <s v="Santa Cruz La Laguna"/>
    <m/>
    <s v="Pedro Juan Solís"/>
    <s v="Alcalde Municipal"/>
    <s v="Maya Kaqchikel"/>
    <x v="10"/>
    <s v="VU-526-2025A"/>
    <s v="Filtros de agua, bolsas de concreto premezclado, estufas ahorradoras de leña, kit para letrinas, bolsas de mortero"/>
    <s v="PROACO, PROVIDI, 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4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/4&quot;  X 25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/2&quot;  X 315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4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Cemento 4060 PSI"/>
    <s v="PROVIDI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3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2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1/2&quot;  X 315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HG 3&quot; Tipo Liviano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Cemento 4060 PSI"/>
    <s v="PROVIDI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/4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HG 3&quot; 70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2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1/2&quot;  X 315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Cemento"/>
    <s v="PROVIDI"/>
  </r>
  <r>
    <d v="2025-02-17T00:00:00"/>
    <s v="Febrero"/>
    <x v="18"/>
    <s v="Masagua"/>
    <s v="Comunidad Aldea del Centro Urbano"/>
    <s v="Nelson Luciano Marroquin Marroquin"/>
    <s v="Alcalde Municipal"/>
    <s v="Ladino"/>
    <x v="2"/>
    <s v="VU-530-2025"/>
    <s v="Arroz"/>
    <s v="PROACO"/>
  </r>
  <r>
    <d v="2025-02-17T00:00:00"/>
    <s v="Febrero"/>
    <x v="2"/>
    <s v="San Pablo"/>
    <s v="Caserío La Joyita"/>
    <s v="Arnoldo Melecio Pérez Escobar"/>
    <s v="Presidente -COCODE-"/>
    <s v="Ladino"/>
    <x v="2"/>
    <s v="VU-531-2025"/>
    <s v="Arroz"/>
    <s v="PROACO"/>
  </r>
  <r>
    <d v="2025-02-17T00:00:00"/>
    <s v="Febrero"/>
    <x v="2"/>
    <s v="San Pablo"/>
    <s v="Caserío La Cumbre"/>
    <s v="Johana Fernanda de Paz Gonzalez"/>
    <s v="Presidente -COCODE-"/>
    <s v="Ladino"/>
    <x v="2"/>
    <s v="VU-532-2025"/>
    <s v="Arroz"/>
    <s v="PROACO"/>
  </r>
  <r>
    <d v="2025-02-17T00:00:00"/>
    <s v="Febrero"/>
    <x v="2"/>
    <s v="San Pablo"/>
    <s v="Aldea Tocache"/>
    <s v="Sergio Jonatan Pérez Esteban"/>
    <s v="Presidente -COCODE-"/>
    <s v="Ladino"/>
    <x v="2"/>
    <s v="VU-533-2025"/>
    <s v="Arroz"/>
    <s v="PROACO"/>
  </r>
  <r>
    <d v="2025-02-17T00:00:00"/>
    <s v="Febrero"/>
    <x v="16"/>
    <s v="Chiquimulilla"/>
    <s v="Caserio Vista Hermosa"/>
    <s v="Jorge Lemus Mayen"/>
    <s v="Presidente -COCODE-"/>
    <s v="Ladino"/>
    <x v="2"/>
    <s v="VU-534-2025"/>
    <s v="Bombas Fumigadoras"/>
    <s v="PROACO"/>
  </r>
  <r>
    <d v="2025-02-17T00:00:00"/>
    <s v="Febrero"/>
    <x v="9"/>
    <s v="Coatepeque"/>
    <s v="Comunidad Nuevo Chuatuj"/>
    <s v="Pedro Luis López Angel"/>
    <s v="Presidente -COCODE-"/>
    <s v="Maya K'iche'"/>
    <x v="7"/>
    <s v="VU-535-2025"/>
    <s v="Arroz"/>
    <s v="PROACO"/>
  </r>
  <r>
    <d v="2025-02-17T00:00:00"/>
    <s v="Febrero"/>
    <x v="3"/>
    <s v="San José Pinula"/>
    <s v="Aldea El Carmen"/>
    <s v="Nicolas de Jesús Alvizures Albizures"/>
    <s v="Presidente -COCODE-"/>
    <s v="Ladino"/>
    <x v="2"/>
    <s v="VU-536-2025"/>
    <s v="Arroz"/>
    <s v="PROACO"/>
  </r>
  <r>
    <d v="2025-02-17T00:00:00"/>
    <s v="Febrero"/>
    <x v="13"/>
    <s v="Momostenango"/>
    <m/>
    <s v="Timoteo Eusebio Michicoj Sicá"/>
    <s v="Presidente -COCODE-"/>
    <s v="Ladino"/>
    <x v="2"/>
    <s v="VU-537-2025"/>
    <s v="Arroz"/>
    <s v="PROACO"/>
  </r>
  <r>
    <d v="2025-02-17T00:00:00"/>
    <s v="Febrero"/>
    <x v="1"/>
    <s v="San Gaspar Ixchil"/>
    <m/>
    <s v="Juan Ramírez Pérez"/>
    <s v="Coordinador"/>
    <s v="Ladino"/>
    <x v="2"/>
    <s v="VU-537-2025A"/>
    <s v="filtros de agua, estufas, letrinas, concreto premezclado y bolsas de monocapa "/>
    <s v="PROACO, PROCODE, PROVIDI"/>
  </r>
  <r>
    <d v="2025-02-17T00:00:00"/>
    <s v="Febrero"/>
    <x v="2"/>
    <s v="Catarina"/>
    <s v="Cantón Margaritas"/>
    <s v="Abner Eliud Castañon Velasquez"/>
    <s v="Presidente -COCODE-"/>
    <s v="Ladino"/>
    <x v="2"/>
    <s v="VU-538-2025"/>
    <s v="Tuberia PVC 13&quot; x 6mts 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critorios escolare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Pizarr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tanterí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Cátedras"/>
    <s v="PROCODE"/>
  </r>
  <r>
    <d v="2025-02-19T00:00:00"/>
    <s v="Febrero"/>
    <x v="15"/>
    <s v="San Pablo La Laguna"/>
    <m/>
    <s v="Silvano Diaz Mazariegos"/>
    <s v="Presidente -COCODE-"/>
    <s v="Maya Kaqchikel"/>
    <x v="10"/>
    <s v="VU-549-2025"/>
    <s v="Laminas"/>
    <s v="PROVIDI"/>
  </r>
  <r>
    <d v="2025-02-20T00:00:00"/>
    <s v="Febrero"/>
    <x v="20"/>
    <s v="Jalpatagua "/>
    <s v="Jalpatagua "/>
    <s v="Armando Remberto Vásquez Pérez"/>
    <s v="Alcalde Municipal "/>
    <s v="Ladino"/>
    <x v="2"/>
    <s v="VU-682-2025 T4"/>
    <s v="Taller de Computación "/>
    <s v="PROCODE"/>
  </r>
  <r>
    <d v="2025-02-20T00:00:00"/>
    <s v="Febrero"/>
    <x v="18"/>
    <s v="La Gomera "/>
    <s v="Aldea Ceiba Amelia "/>
    <s v="Erwin Castillo López "/>
    <s v="Alcalde Municipal "/>
    <s v="Ladino"/>
    <x v="2"/>
    <s v="VU-691-2025"/>
    <s v="Kit de techo minimo "/>
    <s v="PROVIDI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8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0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2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8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0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2 pulgadas para Alcantarillado sanitario "/>
    <s v="PROCODE"/>
  </r>
  <r>
    <d v="2025-02-20T00:00:00"/>
    <s v="Febrero"/>
    <x v="18"/>
    <s v="La Gomera "/>
    <s v="Caserio Colombia "/>
    <s v="Mario Rene Mendez Godoy "/>
    <s v="Alcalde Municipal "/>
    <s v="Ladino"/>
    <x v="2"/>
    <s v="VU-694-2025"/>
    <s v="Tuberia 10&quot;, 12&quot;, 4&quot; pulgadas para Agua portable y Alcantillado "/>
    <s v="PROCODE"/>
  </r>
  <r>
    <d v="2025-02-20T00:00:00"/>
    <s v="Febrero"/>
    <x v="18"/>
    <s v="La Gomera "/>
    <s v="Comunidad parcelamiento San José "/>
    <s v="Aristides Humberto Tista Estrada "/>
    <s v="Alcalde Municipal "/>
    <s v="Ladino"/>
    <x v="2"/>
    <s v="VU-695-2025"/>
    <s v="Kit de techo minimo "/>
    <s v="PROVIDI"/>
  </r>
  <r>
    <d v="2025-02-20T00:00:00"/>
    <s v="Febrero"/>
    <x v="18"/>
    <s v="La Gomera "/>
    <s v="Comunidad Parcelamiento las cruces "/>
    <s v="Raymunda Yojana Ramos Osorio "/>
    <s v="Alcalde Municipal "/>
    <s v="Ladino"/>
    <x v="2"/>
    <s v="VU-696-2025"/>
    <s v="Kit de techo minimo "/>
    <s v="PROVIDI"/>
  </r>
  <r>
    <d v="2025-02-20T00:00:00"/>
    <s v="Febrero"/>
    <x v="18"/>
    <s v="La Gomera "/>
    <s v="Aldea Cerro Colorado "/>
    <s v="Vilma Yolanda Camaja de Flores "/>
    <s v="Alcalde Municipal "/>
    <s v="Ladino"/>
    <x v="2"/>
    <s v="VU-697-2025"/>
    <s v="Kit de techo minimo "/>
    <s v="PROVIDI"/>
  </r>
  <r>
    <d v="2025-02-20T00:00:00"/>
    <s v="Febrero"/>
    <x v="18"/>
    <s v="La Gomera "/>
    <s v="Colonia Santa Catalina "/>
    <s v="Antonio Tiño Quixan"/>
    <s v="Alcalde Municipal "/>
    <s v="Ladino"/>
    <x v="2"/>
    <s v="VU-698-2025"/>
    <s v="Kit de techo minimo "/>
    <s v="PROVIDI"/>
  </r>
  <r>
    <d v="2025-02-20T00:00:00"/>
    <s v="Febrero"/>
    <x v="18"/>
    <s v="La Gomera "/>
    <s v="Aldea Nuevo Texcuaco "/>
    <s v="Sayda Mariely Urvina Perez "/>
    <s v="Alcalde Municipal "/>
    <s v="Ladino"/>
    <x v="2"/>
    <s v="VU-699-2025"/>
    <s v="Kit de techo minimo "/>
    <s v="PROVIDI"/>
  </r>
  <r>
    <d v="2025-02-20T00:00:00"/>
    <s v="Febrero"/>
    <x v="18"/>
    <s v="La Gomera "/>
    <s v="Caserío el Culatillo "/>
    <s v="Hector Hugo Cardona Morales "/>
    <s v="Alcalde Municipal "/>
    <s v="Ladino"/>
    <x v="2"/>
    <s v="VU-700-2025"/>
    <s v="Kit de techo minimo "/>
    <s v="PROVIDI"/>
  </r>
  <r>
    <d v="2025-02-20T00:00:00"/>
    <s v="Febrero"/>
    <x v="18"/>
    <s v="La Gomera "/>
    <s v="Micro-Parcelamiento Cipresitos "/>
    <s v="Denubia Beatriz Arenas de Paz "/>
    <s v="Presidenta "/>
    <s v="Ladino"/>
    <x v="2"/>
    <s v="VU-701-2025"/>
    <s v="Kit de techo minimo "/>
    <s v="PROVIDI"/>
  </r>
  <r>
    <d v="2025-02-20T00:00:00"/>
    <s v="Febrero"/>
    <x v="18"/>
    <s v="La Gomera "/>
    <s v="Colonia Brito "/>
    <s v="Glendy Paola Castro Morales de Alvarado "/>
    <s v="Presidenta "/>
    <s v="Ladino"/>
    <x v="2"/>
    <s v="VU-702-2025"/>
    <s v="Kit de techo minimo "/>
    <s v="PROVIDI"/>
  </r>
  <r>
    <d v="2025-02-20T00:00:00"/>
    <s v="Febrero"/>
    <x v="18"/>
    <s v="La Gomera "/>
    <s v="Zona Centro "/>
    <s v="Luis Alfredo del Compare Bran "/>
    <s v="Presidente "/>
    <s v="Ladino"/>
    <x v="2"/>
    <s v="VU-704-2025"/>
    <s v="Kit de techo minimo "/>
    <s v="PROVIDI"/>
  </r>
  <r>
    <d v="2025-02-20T00:00:00"/>
    <s v="Febrero"/>
    <x v="18"/>
    <s v="La Gomera "/>
    <s v="Colonia Batrez "/>
    <s v="Kevin Avilio Batres López "/>
    <s v="Presidente "/>
    <s v="Ladino"/>
    <x v="2"/>
    <s v="VU-705-2025"/>
    <s v="Kit de techo minimo "/>
    <s v="PROVIDI"/>
  </r>
  <r>
    <d v="2025-02-20T00:00:00"/>
    <s v="Febrero"/>
    <x v="18"/>
    <s v="La Gomera "/>
    <s v="Colonia La Prosperidad "/>
    <s v=" Nelson Francisco Velasquez Urias "/>
    <s v="Presidente "/>
    <s v="Ladino"/>
    <x v="2"/>
    <s v="VU-706-2025"/>
    <s v="Kit de techo minimo "/>
    <s v="PROVIDI"/>
  </r>
  <r>
    <d v="2025-02-20T00:00:00"/>
    <s v="Febrero"/>
    <x v="5"/>
    <s v="Los Amates "/>
    <s v="Aldea la Liibertad "/>
    <s v="Edgar Genis y Genis"/>
    <s v="Alcalde Comunitario "/>
    <s v="Ladino"/>
    <x v="2"/>
    <s v="VU-707-2025"/>
    <s v="Tubo pvc 1 pulgada Agua Potable 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/2 pulgadas Agua Potabl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corrugado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lisa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Alambre de amarr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clavo de 3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lock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Úes de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ámina troquelada de 14 pies "/>
    <s v="PROVIDI"/>
  </r>
  <r>
    <d v="2025-02-20T00:00:00"/>
    <s v="Febrero"/>
    <x v="5"/>
    <s v="Los Amates "/>
    <s v="Aldea Cocales"/>
    <s v="Marvin Estudardo Aldana Ramirez "/>
    <s v="Director "/>
    <s v="Ladino"/>
    <x v="2"/>
    <s v="VU-709-2025"/>
    <s v="Tubo cuadrado de metal de 3x2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olsas de cemento de 72.5 kg"/>
    <s v="PROVIDI"/>
  </r>
  <r>
    <d v="2025-02-20T00:00:00"/>
    <s v="Febrero"/>
    <x v="5"/>
    <s v="Los Amates "/>
    <s v="Aldea Cocales"/>
    <s v="Marvin Estudardo Aldana Ramirez "/>
    <s v="Director "/>
    <s v="Ladino"/>
    <x v="2"/>
    <s v="VU-710-2025"/>
    <s v="Lavaderos de escuela "/>
    <s v="PROCODE"/>
  </r>
  <r>
    <d v="2025-02-20T00:00:00"/>
    <s v="Febrero"/>
    <x v="5"/>
    <s v="Los Amates "/>
    <s v="Aldea Cocales"/>
    <s v="Marvin Estudardo Aldana Ramirez "/>
    <s v="Director "/>
    <s v="Ladino"/>
    <x v="2"/>
    <s v="VU-711-2025"/>
    <s v="Construcción de au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Block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Corrugad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lis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Alambre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ement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Porton para entrada de escue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s 18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 13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ubo cuadrado de metal de 2x4 pulgadas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arga lámina de 2x3 pulgadas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ornillos pulgada y media "/>
    <s v="PROVIDI"/>
  </r>
  <r>
    <d v="2025-02-20T00:00:00"/>
    <s v="Febrero"/>
    <x v="5"/>
    <s v="Los Amates "/>
    <s v="Aldea las viñas "/>
    <s v="Manuel de Jesus Súchite Hernández "/>
    <s v="Presidente -COCODE-"/>
    <s v="Ladino"/>
    <x v="2"/>
    <s v="VU-713-2025"/>
    <s v="Construcción de muro perimetral "/>
    <s v="PROCODE"/>
  </r>
  <r>
    <d v="2025-02-20T00:00:00"/>
    <s v="Febrero"/>
    <x v="5"/>
    <s v="Los Amates "/>
    <s v="Aldea Natalia "/>
    <s v="Olga Marina López Pérez "/>
    <s v="Presidenta -COCODE-"/>
    <s v="Ladino"/>
    <x v="2"/>
    <s v="VU-714-2025"/>
    <s v="Remozamiento de cocina y baños, contrucción de cancha deportiva, contrucción de área recreativa y salón de usos múltiples."/>
    <s v="PROCODE"/>
  </r>
  <r>
    <d v="2025-02-20T00:00:00"/>
    <s v="Febrero"/>
    <x v="0"/>
    <s v="San Lorenzo "/>
    <s v="Aldea el espino "/>
    <s v="Mildred Lorena Salvador de León "/>
    <s v="Presidenta -COCODE-"/>
    <s v="Maya K'iche'"/>
    <x v="7"/>
    <s v="VU-715-2025"/>
    <s v="Arroz "/>
    <s v="PROACO"/>
  </r>
  <r>
    <d v="2025-02-20T00:00:00"/>
    <s v="Febrero"/>
    <x v="0"/>
    <s v="San Antonio  "/>
    <s v="Aldea el Triunfo "/>
    <s v="Adrian Quezada Ortiz "/>
    <s v="Presidente -COCODE-"/>
    <s v="Maya K'iche'"/>
    <x v="7"/>
    <s v="VU-716-2025"/>
    <s v="Arroz "/>
    <s v="PROACO"/>
  </r>
  <r>
    <d v="2025-02-20T00:00:00"/>
    <s v="Febrero"/>
    <x v="2"/>
    <s v="Malacatán "/>
    <s v="Comunidad 20 de Abril "/>
    <s v="Olman Perez Morales "/>
    <s v="Presidente -COCODE-"/>
    <s v="Ladino"/>
    <x v="2"/>
    <s v="VU-717-2025"/>
    <s v="Kit  de techo minimo "/>
    <s v="PROVIDI"/>
  </r>
  <r>
    <d v="2025-02-21T00:00:00"/>
    <s v="Febrero"/>
    <x v="5"/>
    <s v="El Estor "/>
    <s v="Caserio Nuevo Amanecer El Sauce "/>
    <s v="Alfredo Choc Pop "/>
    <s v="Alcalde Comunitario "/>
    <s v="Garifuna"/>
    <x v="3"/>
    <s v="VU-718-2025"/>
    <s v="Mejoramiento de iglesia "/>
    <s v="PROCODE"/>
  </r>
  <r>
    <d v="2025-02-21T00:00:00"/>
    <s v="Febrero"/>
    <x v="4"/>
    <s v="San Pedro Yepocapa "/>
    <s v="Aldea Morelia "/>
    <s v="Cesar Maurilio Arana Higueros "/>
    <s v="Presidente -COCODE-"/>
    <s v="Ladino"/>
    <x v="2"/>
    <s v="VU-719-2025"/>
    <s v="Kit de techo minimo "/>
    <s v="PROVIDI"/>
  </r>
  <r>
    <d v="2025-02-21T00:00:00"/>
    <s v="Febrero"/>
    <x v="4"/>
    <s v="San Pedro Yepocapa "/>
    <s v="Aldea Santa Sofia "/>
    <s v="Luis López Sánchez "/>
    <s v="Presidente -COCODE-"/>
    <s v="Ladino"/>
    <x v="2"/>
    <s v="VU-720-2025"/>
    <s v="Kit de techo minimo "/>
    <s v="PROVIDI"/>
  </r>
  <r>
    <d v="2025-02-21T00:00:00"/>
    <s v="Febrero"/>
    <x v="3"/>
    <s v="Guatemala "/>
    <s v="Zona 24 Canalitos "/>
    <s v="Regino de Jesus Rodriguez Gonzales"/>
    <s v="Presidente -COCODE-"/>
    <s v="Ladino"/>
    <x v="2"/>
    <s v="VU-721-2025"/>
    <s v="Arroz "/>
    <s v="PROACO"/>
  </r>
  <r>
    <d v="2025-02-21T00:00:00"/>
    <s v="Febrero"/>
    <x v="1"/>
    <s v="Aguacatán"/>
    <m/>
    <s v="Mirza Judith Arreaga Meza "/>
    <s v="Alcaldesa Municipal "/>
    <s v="Maya"/>
    <x v="13"/>
    <s v="VU-722-2025"/>
    <s v="Bombas de aspersión de 16 "/>
    <s v="PROACO"/>
  </r>
  <r>
    <d v="2025-02-21T00:00:00"/>
    <s v="Febrero"/>
    <x v="1"/>
    <s v="Aguacatán"/>
    <m/>
    <s v="Mirza Judith Arreaga Meza "/>
    <s v="Alcaldesa Municipal "/>
    <s v="Maya"/>
    <x v="13"/>
    <s v="VU-723-2025"/>
    <s v="Molinos manuales "/>
    <s v="PROACO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 1 1/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1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8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4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6 pulgadas Agua potable "/>
    <s v="PROCODE"/>
  </r>
  <r>
    <d v="2025-02-24T00:00:00"/>
    <s v="Febrero"/>
    <x v="1"/>
    <s v="La Libertad "/>
    <s v="Aldea el Chipal "/>
    <s v="Inosente Lopez Martinez "/>
    <s v="Presidente -COCODE-"/>
    <s v="Maya Mam"/>
    <x v="1"/>
    <s v="VU-726-2025"/>
    <s v="Kit de techo minimo "/>
    <s v="PROVIDI"/>
  </r>
  <r>
    <d v="2025-02-24T00:00:00"/>
    <s v="Febrero"/>
    <x v="1"/>
    <s v="La Libertad "/>
    <s v="La Libertad "/>
    <s v="Antonina Elousa Recinos de Velasquez "/>
    <s v="Presidenta -COCODE-"/>
    <s v="Maya Mam"/>
    <x v="1"/>
    <s v="VU-727-2025"/>
    <s v="Tinacos "/>
    <s v="PROCODE"/>
  </r>
  <r>
    <d v="2025-02-24T00:00:00"/>
    <s v="Febrero"/>
    <x v="1"/>
    <s v="La Libertad "/>
    <s v="Caserio Casas Nuevas "/>
    <s v="Asael Lopez Gomez "/>
    <s v="Presidente -COCODE-"/>
    <s v="Maya Mam"/>
    <x v="1"/>
    <s v="VU-728-2025"/>
    <s v="Bolsas de alimentos "/>
    <s v="PROACO"/>
  </r>
  <r>
    <d v="2025-02-24T00:00:00"/>
    <s v="Febrero"/>
    <x v="1"/>
    <s v="La Libertad "/>
    <s v="ALdea la Cipresada "/>
    <s v="Abner Otoniel Velasquez Martinez "/>
    <s v="Presidente -COCODE-"/>
    <s v="Maya Mam"/>
    <x v="1"/>
    <s v="VU-730-2025"/>
    <s v="Kit de techo minimo "/>
    <s v="PROVIDI"/>
  </r>
  <r>
    <d v="2025-02-24T00:00:00"/>
    <s v="Febrero"/>
    <x v="1"/>
    <s v="La Libertad "/>
    <s v="Aldea Santo Domingo Huica"/>
    <s v="Mario Rolando Samayoa Mertínez "/>
    <s v="Presidente -COCODE-"/>
    <s v="Maya Mam"/>
    <x v="1"/>
    <s v="VU-731-2025"/>
    <s v="Bolsas de alimentos "/>
    <s v="PROACO"/>
  </r>
  <r>
    <d v="2025-02-24T00:00:00"/>
    <s v="Febrero"/>
    <x v="1"/>
    <s v="La Libertad "/>
    <s v="Caserio la montaña"/>
    <s v="Alvaro Ruberín Vásquez Pérez "/>
    <s v="Presidente -COCODE-"/>
    <s v="Maya Mam"/>
    <x v="1"/>
    <s v="VU-732-2025"/>
    <s v="Kit de techo minimo "/>
    <s v="PROVIDI"/>
  </r>
  <r>
    <d v="2025-02-24T00:00:00"/>
    <s v="Febrero"/>
    <x v="1"/>
    <s v="La Libertad "/>
    <s v="Cantón la Esperancita "/>
    <s v="Julian Gómez Roldan "/>
    <s v="Presidente -COCODE-"/>
    <s v="Maya Mam"/>
    <x v="1"/>
    <s v="VU-733-2025"/>
    <s v="Bolsas de alimentos "/>
    <s v="PROACO"/>
  </r>
  <r>
    <d v="2025-02-24T00:00:00"/>
    <s v="Febrero"/>
    <x v="1"/>
    <s v="La Libertad "/>
    <s v="Caserio el Bañadero"/>
    <s v="Feliciano Pérez López "/>
    <s v="Presidente -COCODE-"/>
    <s v="Maya Mam"/>
    <x v="1"/>
    <s v="VU-734-2025"/>
    <s v="Kit de techo minimo "/>
    <s v="PROVIDI"/>
  </r>
  <r>
    <d v="2025-02-24T00:00:00"/>
    <s v="Febrero"/>
    <x v="1"/>
    <s v="La Libertad "/>
    <s v="Aldea el Cenegal "/>
    <s v="Nazario Martinez "/>
    <s v="Presidente -COCODE-"/>
    <s v="Maya Mam"/>
    <x v="1"/>
    <s v="VU-735-2025"/>
    <s v="Bolsas de alimentos "/>
    <s v="PROACO"/>
  </r>
  <r>
    <d v="2025-02-24T00:00:00"/>
    <s v="Febrero"/>
    <x v="1"/>
    <s v="La Libertad "/>
    <s v="Aldea el Limar "/>
    <s v="Juan Domingo Morales "/>
    <s v="Presidente -COCODE-"/>
    <s v="Maya Mam"/>
    <x v="1"/>
    <s v="VU-736-2025"/>
    <s v="Kit de techo minimo "/>
    <s v="PROVIDI"/>
  </r>
  <r>
    <d v="2025-02-24T00:00:00"/>
    <s v="Febrero"/>
    <x v="1"/>
    <s v="La Libertad "/>
    <s v="Cantón Nueva Colonia "/>
    <s v="Shel Eugenio Hernández Martinez "/>
    <s v="Presidente -COCODE-"/>
    <s v="Maya Mam"/>
    <x v="1"/>
    <s v="VU-737-2025"/>
    <s v="Kit de techo minimo "/>
    <s v="PROVIDI"/>
  </r>
  <r>
    <d v="2025-02-24T00:00:00"/>
    <s v="Febrero"/>
    <x v="1"/>
    <s v="La Libertad "/>
    <s v="Aldea el Cenegal "/>
    <s v="Mario Roberto López Gómez "/>
    <s v="Presidente -COCODE-"/>
    <s v="Maya Mam"/>
    <x v="1"/>
    <s v="VU-738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39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40-2025"/>
    <s v="Bolsas de alimentos "/>
    <s v="PROACO"/>
  </r>
  <r>
    <d v="2025-02-24T00:00:00"/>
    <s v="Febrero"/>
    <x v="1"/>
    <s v="La Libertad "/>
    <s v="Aldea el Aguacate I"/>
    <s v="Duglas Beltran Pérez Pérez "/>
    <s v="Presidente -COCODE-"/>
    <s v="Maya Mam"/>
    <x v="1"/>
    <s v="VU-741-2025"/>
    <s v="Kit de techo minimo "/>
    <s v="PROVIDI"/>
  </r>
  <r>
    <d v="2025-02-24T00:00:00"/>
    <s v="Febrero"/>
    <x v="1"/>
    <s v="La Libertad "/>
    <s v="Aldea el Cerro Grande "/>
    <s v="Bersain Recinos Castillo"/>
    <s v="Presidente -COCODE-"/>
    <s v="Maya Mam"/>
    <x v="1"/>
    <s v="VU-742-2025"/>
    <s v="Kit de techo minimo "/>
    <s v="PROVIDI"/>
  </r>
  <r>
    <d v="2025-02-24T00:00:00"/>
    <s v="Febrero"/>
    <x v="1"/>
    <s v="La Libertad "/>
    <s v="Caserio la Ventana "/>
    <s v="Eugenio Pérez López "/>
    <s v="Presidente -COCODE-"/>
    <s v="Maya Mam"/>
    <x v="1"/>
    <s v="VU-743-2025"/>
    <s v="Tinacos "/>
    <s v="PROCODE"/>
  </r>
  <r>
    <d v="2025-02-24T00:00:00"/>
    <s v="Febrero"/>
    <x v="1"/>
    <s v="La Libertad "/>
    <s v="Aldea  rodeo I "/>
    <s v="Ciriaco López "/>
    <s v="Presidente -COCODE-"/>
    <s v="Maya Mam"/>
    <x v="1"/>
    <s v="VU-744-2025"/>
    <s v="Bolsas de alimentos "/>
    <s v="PROACO"/>
  </r>
  <r>
    <d v="2025-02-24T00:00:00"/>
    <s v="Febrero"/>
    <x v="1"/>
    <s v="La Libertad "/>
    <s v="Aldea el trapichillo "/>
    <s v="Sixto Marín Pérez Recinos "/>
    <s v="Presidente -COCODE-"/>
    <s v="Maya Mam"/>
    <x v="1"/>
    <s v="VU-745-2025"/>
    <s v="Tinacos "/>
    <s v="PROCODE"/>
  </r>
  <r>
    <d v="2025-02-24T00:00:00"/>
    <s v="Febrero"/>
    <x v="1"/>
    <s v="La Libertad "/>
    <s v="Aldea Huica "/>
    <s v="Lorenzo Gómez Martinez "/>
    <s v="Presidente -COCODE-"/>
    <s v="Maya Mam"/>
    <x v="1"/>
    <s v="VU-746-2025"/>
    <s v="Bolsas de alimentos "/>
    <s v="PROACO"/>
  </r>
  <r>
    <d v="2025-02-24T00:00:00"/>
    <s v="Febrero"/>
    <x v="1"/>
    <s v="Malacatancito "/>
    <s v="Cácum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becera municip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anilla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hiaqu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ueblo viej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oncepcion la 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Grand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Pequeño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Rio Hond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Quiaquizuy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San Ramón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iach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ieneguillas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ncabal"/>
    <s v="Irma Elizabeth Avila Alvarado de Molina "/>
    <s v="Alcaldesa Municipal "/>
    <s v="Ladino"/>
    <x v="2"/>
    <s v="VU-748-2025"/>
    <s v="Arroz "/>
    <s v="PROACO"/>
  </r>
  <r>
    <d v="2025-02-25T00:00:00"/>
    <s v="Febrero"/>
    <x v="18"/>
    <s v="San José "/>
    <s v="Colonia 14 de Febrero "/>
    <s v="Mario Amilcar Ayala Ayala "/>
    <s v="Presidente -COCODE-"/>
    <s v="Ladino"/>
    <x v="2"/>
    <s v="VU-749-2025"/>
    <s v="Arroz "/>
    <s v="PROACO"/>
  </r>
  <r>
    <d v="2025-02-25T00:00:00"/>
    <s v="Febrero"/>
    <x v="15"/>
    <s v="Santiago Atitlán"/>
    <s v="Aldea Chayaca "/>
    <s v="Anastacio Reinaldo Ramos Sol "/>
    <m/>
    <s v="Maya Kaqchikel"/>
    <x v="10"/>
    <s v="VU-749-2025 A"/>
    <m/>
    <s v="PROACO"/>
  </r>
  <r>
    <d v="2025-02-25T00:00:00"/>
    <s v="Febrero"/>
    <x v="18"/>
    <s v="San José "/>
    <s v="Barrio el Laberinto "/>
    <s v="Zoila Esperanza Escobar Bran"/>
    <s v="Presidenta -COCODE-"/>
    <s v="Ladino"/>
    <x v="2"/>
    <s v="VU-750-2025"/>
    <s v="Arroz "/>
    <s v="PROACO"/>
  </r>
  <r>
    <d v="2025-02-25T00:00:00"/>
    <s v="Febrero"/>
    <x v="18"/>
    <s v="San José "/>
    <s v="Colonia Nazareth "/>
    <s v="Oliver Saúl Cruz Colocho "/>
    <s v="Presidente -COCODE-"/>
    <s v="Ladino"/>
    <x v="2"/>
    <s v="VU-751-2025"/>
    <s v="Arroz "/>
    <s v="PROACO"/>
  </r>
  <r>
    <d v="2025-02-25T00:00:00"/>
    <s v="Febrero"/>
    <x v="18"/>
    <s v="San José "/>
    <s v="Aldea Arizona "/>
    <s v="Sergio Margarito Bran Guevara "/>
    <s v="Presidente -COCODE-"/>
    <s v="Ladino"/>
    <x v="2"/>
    <s v="VU-752-2025"/>
    <s v="Arroz "/>
    <s v="PROACO"/>
  </r>
  <r>
    <d v="2025-02-25T00:00:00"/>
    <s v="Febrero"/>
    <x v="15"/>
    <s v="Santiago Atitlán"/>
    <s v="Cantón Pachichaj "/>
    <s v="Mariano Pablo Ajchowajay "/>
    <s v="Presidente -COCODE-"/>
    <s v="Maya Kaqchikel"/>
    <x v="10"/>
    <s v="VU-753-2025 A"/>
    <s v="Bombas de plastico"/>
    <s v="PROACO"/>
  </r>
  <r>
    <d v="2025-02-25T00:00:00"/>
    <s v="Febrero"/>
    <x v="18"/>
    <s v="San José "/>
    <s v="Comunidad el Avíspero, Callejón San Alfonso "/>
    <s v="Oscar Amilcar Pérez Méndez "/>
    <s v="Presidente -COCODE-"/>
    <s v="Ladino"/>
    <x v="2"/>
    <s v="VU-753-2025"/>
    <s v="Arroz"/>
    <s v="PROACO"/>
  </r>
  <r>
    <d v="2025-02-25T00:00:00"/>
    <s v="Febrero"/>
    <x v="4"/>
    <s v="Tecpan "/>
    <s v="Aldea Panabajal"/>
    <s v="Marvin Orlando Xon Pinzón "/>
    <s v="Presidente -COCODE-"/>
    <s v="Ladino"/>
    <x v="2"/>
    <s v="VU-754-2025"/>
    <s v="Arroz "/>
    <s v="PROACO"/>
  </r>
  <r>
    <d v="2025-02-25T00:00:00"/>
    <s v="Febrero"/>
    <x v="4"/>
    <s v="Zaragoza "/>
    <s v="Zaragoza "/>
    <s v="Cesar Augusto Meléndez Higueros "/>
    <s v="Presidente -COCODE-"/>
    <s v="Ladino"/>
    <x v="2"/>
    <s v="VU-755-2025"/>
    <s v="Arroz "/>
    <s v="PROACO"/>
  </r>
  <r>
    <d v="2025-02-26T00:00:00"/>
    <s v="Febrero"/>
    <x v="12"/>
    <s v="Santo Tomas Chichicastenango "/>
    <s v="Cantón Xepol Sector 3 "/>
    <s v="Pedro Méndez Méndez "/>
    <s v="Presidente -COCODE-"/>
    <s v="Maya K'iche'"/>
    <x v="7"/>
    <s v="VU-756-2025"/>
    <s v="Adoquin "/>
    <s v="PROCODE"/>
  </r>
  <r>
    <d v="2025-02-26T00:00:00"/>
    <s v="Febrero"/>
    <x v="12"/>
    <s v="Santo Tomas Chichicastenango "/>
    <s v="Cantón Chicua "/>
    <s v="Manuel de Jesus Toj Macario "/>
    <s v="Presidente -COCODE-"/>
    <s v="Maya K'iche'"/>
    <x v="7"/>
    <s v="VU-757-2025"/>
    <s v="Tinacos "/>
    <s v="PROCODE"/>
  </r>
  <r>
    <d v="2025-02-26T00:00:00"/>
    <s v="Febrero"/>
    <x v="9"/>
    <s v="Colomba Costa Cuca"/>
    <s v="La Hortaliza "/>
    <s v="Alvaro Roberto Castillo Lopez "/>
    <s v="Presidente -COCODE-"/>
    <s v="Maya K'iche'"/>
    <x v="7"/>
    <s v="VU-758-2025"/>
    <s v="Bombas de plastico"/>
    <s v="PROACO"/>
  </r>
  <r>
    <d v="2025-02-26T00:00:00"/>
    <s v="Febrero"/>
    <x v="2"/>
    <s v="San Miguel Ixtahuacán"/>
    <s v="Cabecera Municipal "/>
    <s v="Marco Antonio Villatoro Bamaca "/>
    <s v="Presidente -COCODE-"/>
    <s v="Ladino"/>
    <x v="2"/>
    <s v="VU-759-2025"/>
    <s v="Arroz "/>
    <s v="PROACO"/>
  </r>
  <r>
    <d v="2025-02-27T00:00:00"/>
    <s v="Febrero"/>
    <x v="6"/>
    <s v="San Cristobal Verapaz "/>
    <s v="Aldea el Rancho "/>
    <s v="Lázaro Valeriano Cal Cal "/>
    <s v="Presidente -COCODE-"/>
    <s v="Maya Q'eqchi'"/>
    <x v="4"/>
    <s v="VU-760-2025"/>
    <s v="Bolsas de alimentos arroz "/>
    <s v="PROACO"/>
  </r>
  <r>
    <d v="2025-02-27T00:00:00"/>
    <s v="Febrero"/>
    <x v="6"/>
    <s v="San Cristobal Verapaz "/>
    <s v="Caserio Mexabaj "/>
    <s v="Oscar Chub Moran "/>
    <s v="Presidente -COCODE-"/>
    <s v="Maya Q'eqchi'"/>
    <x v="4"/>
    <s v="VU-761-2025"/>
    <s v="Arroz "/>
    <s v="PROACO"/>
  </r>
  <r>
    <d v="2025-02-27T00:00:00"/>
    <s v="Febrero"/>
    <x v="6"/>
    <s v="San Cristobal Verapaz "/>
    <s v="Caserio Chipozo "/>
    <s v="Amada Consuelo Chen Gualim "/>
    <s v="Presidente -COCODE-"/>
    <s v="Maya Q'eqchi'"/>
    <x v="4"/>
    <s v="VU-762-2025"/>
    <s v="Arroz "/>
    <s v="PROACO"/>
  </r>
  <r>
    <d v="2025-02-27T00:00:00"/>
    <s v="Febrero"/>
    <x v="10"/>
    <s v="San Jerónimo "/>
    <s v="Caserio Las Astras "/>
    <s v="Moises Roman Canahui Morente "/>
    <s v="Alcalde Municipal "/>
    <s v="Maya Achi"/>
    <x v="8"/>
    <s v="VU-763-2025"/>
    <s v="Arroz "/>
    <s v="PROACO"/>
  </r>
  <r>
    <d v="2025-02-27T00:00:00"/>
    <s v="Febrero"/>
    <x v="7"/>
    <s v="San Antonio Aguas Calientes "/>
    <m/>
    <s v="Telmo Emanuel Godinez Hernandez "/>
    <s v="Presidente -COCODE-"/>
    <s v="Ladino"/>
    <x v="2"/>
    <s v="VU-764-2025"/>
    <s v="Kit de techo minimo "/>
    <s v="PROVIDI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Tubo pvc e 6 pulgadas Agua Potable "/>
    <s v="PROCODE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Dotacipn de T 6 pulgadas "/>
    <s v="PROCODE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Dotacion de codos "/>
    <s v="PROCODE"/>
  </r>
  <r>
    <d v="2025-02-27T00:00:00"/>
    <s v="Febrero"/>
    <x v="14"/>
    <s v="Nuevo San Carlos "/>
    <s v="Aldea la Libertad "/>
    <s v="Juan Carlos Escobar Maldonado "/>
    <s v="Alcalde Municipal "/>
    <s v="Ladino"/>
    <x v="2"/>
    <s v="VU- 766-2025"/>
    <s v="Arroz "/>
    <s v="PROACO"/>
  </r>
  <r>
    <d v="2025-02-27T00:00:00"/>
    <s v="Febrero"/>
    <x v="14"/>
    <s v="Nuevo San Carlos "/>
    <s v="Aldea Cabañas "/>
    <s v="Juan Carlos Escobar Maldonado "/>
    <s v="Alcalde Municipal "/>
    <s v="Ladino"/>
    <x v="2"/>
    <s v="VU-767-2025"/>
    <s v="Arroz "/>
    <s v="PROACO"/>
  </r>
  <r>
    <d v="2025-02-27T00:00:00"/>
    <s v="Febrero"/>
    <x v="14"/>
    <s v="Nuevo San Carlos "/>
    <s v="Caserio Candelaria Xolhuitz "/>
    <s v="Juan Carlos Escobar Maldonado "/>
    <s v="Alcalde Municipal "/>
    <s v="Ladino"/>
    <x v="2"/>
    <s v="VU-768-2025"/>
    <s v="Arroz "/>
    <s v="PROACO"/>
  </r>
  <r>
    <d v="2025-02-27T00:00:00"/>
    <s v="Febrero"/>
    <x v="14"/>
    <s v="Nuevo San Carlos "/>
    <s v="Aldea Montufar "/>
    <s v="Juan Carlos Escobar Maldonado "/>
    <s v="Alcalde Municipal "/>
    <s v="Ladino"/>
    <x v="2"/>
    <s v="VU-769-2025"/>
    <s v="Arroz "/>
    <s v="PROACO"/>
  </r>
  <r>
    <d v="2025-02-27T00:00:00"/>
    <s v="Febrero"/>
    <x v="14"/>
    <s v="Nuevo San Carlos "/>
    <s v="Aldea Jerez"/>
    <s v="Juan Carlos Escobar Maldonado "/>
    <s v="Alcalde Municipal "/>
    <s v="Ladino"/>
    <x v="2"/>
    <s v="VU-770-2025"/>
    <s v="Arroz "/>
    <s v="PROACO"/>
  </r>
  <r>
    <d v="2025-02-27T00:00:00"/>
    <s v="Febrero"/>
    <x v="14"/>
    <s v="Retalhuleo "/>
    <s v="Sector las brisas, Parcelamiento Santa Fe "/>
    <s v="Armando Maldonado Maldonado "/>
    <s v="Presidente -COCODE-"/>
    <s v="Ladino"/>
    <x v="2"/>
    <s v="VU-771-2025"/>
    <s v="Kit de techo minimo "/>
    <s v="PROVIDI"/>
  </r>
  <r>
    <d v="2025-02-27T00:00:00"/>
    <s v="Febrero"/>
    <x v="14"/>
    <s v="Champerico "/>
    <s v="Santiago Agricola "/>
    <s v="Roberto Florian "/>
    <s v="Alcalde Comunitario "/>
    <s v="Ladino"/>
    <x v="2"/>
    <s v="VU-772-2025"/>
    <s v="Arroz "/>
    <s v="PROACO"/>
  </r>
  <r>
    <d v="2025-02-27T00:00:00"/>
    <s v="Febrero"/>
    <x v="0"/>
    <s v="Santo Tomas la Union "/>
    <s v="Cantón Camache grande"/>
    <s v="Juan Pablo Chavez Velasquez "/>
    <s v="Alcalde Municipal "/>
    <s v="Ladino"/>
    <x v="2"/>
    <s v="VU-773-2025"/>
    <s v="Kit de techo minimo "/>
    <s v="PROVIDI"/>
  </r>
  <r>
    <d v="2025-02-27T00:00:00"/>
    <s v="Febrero"/>
    <x v="0"/>
    <s v="Rio Bravo "/>
    <m/>
    <s v="Juan Francisco Lopez Diaz "/>
    <s v="Alcalde Municipal "/>
    <s v="Ladino"/>
    <x v="2"/>
    <s v="VU-774-2025"/>
    <s v="Pupitres"/>
    <s v="PROCODE"/>
  </r>
  <r>
    <d v="2025-02-27T00:00:00"/>
    <s v="Febrero"/>
    <x v="15"/>
    <s v="Sololá"/>
    <s v="Aldea Maria Tecum Alayo "/>
    <s v="Andres Lisandro Iboy Chiroy "/>
    <s v="Alcalde Municipal "/>
    <s v="Maya Kaqchikel"/>
    <x v="10"/>
    <s v="VU-775-2025"/>
    <s v="Kit de techo minimo "/>
    <s v="PROVIDI"/>
  </r>
  <r>
    <d v="2025-02-27T00:00:00"/>
    <s v="Febrero"/>
    <x v="15"/>
    <s v="Sololá"/>
    <s v="Caserio Central, Aldea Xajaxac"/>
    <s v="Andres Lisandro Iboy Chiroy "/>
    <s v="Alcalde Municipal "/>
    <s v="Maya Kaqchikel"/>
    <x v="10"/>
    <s v="VU-776-2025"/>
    <s v="Tuvo 2 pulgadas Agua Potable"/>
    <s v="PROCODE"/>
  </r>
  <r>
    <d v="2025-02-27T00:00:00"/>
    <s v="Febrero"/>
    <x v="15"/>
    <s v="Sololá"/>
    <s v="Caserio Santa Rosa, Aldea Xajaxac"/>
    <s v="Andres Lisandro Iboy Chiroy "/>
    <s v="Alcalde Municipal "/>
    <s v="Maya Kaqchikel"/>
    <x v="10"/>
    <s v="VU-777-2025"/>
    <s v="Adoquin "/>
    <s v="PROCODE"/>
  </r>
  <r>
    <d v="2025-02-27T00:00:00"/>
    <s v="Febrero"/>
    <x v="15"/>
    <s v="Sololá"/>
    <s v="Sector Palax, Caserio los Castro, Aldea Xajaxac "/>
    <s v="Andres Lisandro Iboy Chiroy "/>
    <s v="Alcalde Municipal "/>
    <s v="Maya Kaqchikel"/>
    <x v="10"/>
    <s v="VU-778-2025"/>
    <s v="Adoquin "/>
    <s v="PROCODE"/>
  </r>
  <r>
    <d v="2025-02-27T00:00:00"/>
    <s v="Febrero"/>
    <x v="15"/>
    <s v="Sololá"/>
    <s v="Caserio Cipresales, Aldea Xajaxac "/>
    <s v="Andres Lisandro Iboy Chiroy "/>
    <s v="Alcalde Municipal "/>
    <s v="Maya Kaqchikel"/>
    <x v="10"/>
    <s v="VU-779-2025"/>
    <s v="Adoquin "/>
    <s v="PROCODE"/>
  </r>
  <r>
    <d v="2025-02-27T00:00:00"/>
    <s v="Febrero"/>
    <x v="15"/>
    <s v="Sololá"/>
    <s v="Sector 2 Tun, Aldea Xajaxac "/>
    <s v="Andres Lisandro Iboy Chiroy "/>
    <s v="Alcalde Municipal "/>
    <s v="Maya Kaqchikel"/>
    <x v="10"/>
    <s v="VU-780-2025"/>
    <s v="Adoquin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6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8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0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2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4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4 pulgadas "/>
    <s v="PROCODE"/>
  </r>
  <r>
    <d v="2025-02-27T00:00:00"/>
    <s v="Febrero"/>
    <x v="15"/>
    <s v="Sololá"/>
    <s v="Aldea San Jorge La Laguna "/>
    <s v="Andres Lisandro Iboy Chiroy "/>
    <s v="Alcalde Municipal "/>
    <s v="Maya Kaqchikel"/>
    <x v="10"/>
    <s v="VU-782-2025"/>
    <s v="Kit de techo minimo "/>
    <s v="PROVIDI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6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8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0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2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4 pulgadas "/>
    <s v="PROCODE"/>
  </r>
  <r>
    <d v="2025-02-27T00:00:00"/>
    <s v="Febrero"/>
    <x v="15"/>
    <s v="Sololá"/>
    <s v="Barrio el Carmen "/>
    <s v="Carlos Ramon Iboy Chiroy "/>
    <s v="Presidente -COCODE-"/>
    <s v="Maya Kaqchikel"/>
    <x v="10"/>
    <s v="VU-784-2025"/>
    <s v="Tubo pvc de 2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8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10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o pvc corrugado 12 pulgadas Agua Potable"/>
    <s v="PROCODE"/>
  </r>
  <r>
    <d v="2025-02-27T00:00:00"/>
    <s v="Febrero"/>
    <x v="15"/>
    <s v="Sololá"/>
    <s v="Caserio Hierba Buena "/>
    <s v="Santos Yaxón Orozco "/>
    <s v="Presidente -COCODE-"/>
    <s v="Maya Kaqchikel"/>
    <x v="10"/>
    <s v="VU-786-2025"/>
    <s v="Tubo pvc 4 pulgadas Agua potable "/>
    <s v="PROCODE"/>
  </r>
  <r>
    <d v="2025-02-27T00:00:00"/>
    <s v="Febrero"/>
    <x v="15"/>
    <s v="Sololá"/>
    <s v="Caserio el Adelanto, Pujujil II"/>
    <s v="Santiago Zet Ajcalón"/>
    <s v="Presidente -COCODE-"/>
    <s v="Maya Kaqchikel"/>
    <x v="10"/>
    <s v="VU-787-2025"/>
    <s v="Tubo pvc 2 pulgadas Agua Potable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6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8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0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2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5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8 pulgadas "/>
    <s v="PROCODE"/>
  </r>
  <r>
    <d v="2025-02-27T00:00:00"/>
    <s v="Febrero"/>
    <x v="15"/>
    <s v="Sololá"/>
    <s v="Caserio Maya Kaqchikel, Aldea el Tablón"/>
    <s v="Andres Lisandro Iboy Chiroy "/>
    <s v="Alcalde Municipal "/>
    <s v="Maya Kaqchikel"/>
    <x v="10"/>
    <s v="VU-789-2025"/>
    <s v="Tubo pvc 2 pulgadas Agua Potable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0-2025"/>
    <s v="Kit de techo minimo "/>
    <s v="PROVIDI"/>
  </r>
  <r>
    <d v="2025-02-27T00:00:00"/>
    <s v="Febrero"/>
    <x v="15"/>
    <s v="Sololá"/>
    <s v="Caserio Cipresales, Aldea Xajaxac "/>
    <s v="Ricardo Coc Panjoj"/>
    <s v="Presidente -COCODE-"/>
    <s v="Maya Kaqchikel"/>
    <x v="10"/>
    <s v="VU-791-2025"/>
    <s v="Tubo PSI 2 pulgadas Agua Potable 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92-2025"/>
    <s v="Tubo PSI 3,4 pulgadas Agua Potable "/>
    <s v="PROCODE"/>
  </r>
  <r>
    <d v="2025-02-27T00:00:00"/>
    <s v="Febrero"/>
    <x v="15"/>
    <s v="Sololá"/>
    <s v="Colonia Kayala, Aldea el Tablón"/>
    <s v="Andres Lisandro Iboy Chiroy "/>
    <s v="Alcalde Municipal "/>
    <s v="Maya Kaqchikel"/>
    <x v="10"/>
    <s v="VU-793-2025"/>
    <s v="Adoquin "/>
    <s v="PROCODE"/>
  </r>
  <r>
    <d v="2025-02-27T00:00:00"/>
    <s v="Febrero"/>
    <x v="15"/>
    <s v="Sololá"/>
    <s v="Caserio Xolbe, Sector Jiatz, Aldea el Tablón"/>
    <s v="Andres Lisandro Iboy Chiroy "/>
    <s v="Alcalde Municipal "/>
    <s v="Maya Kaqchikel"/>
    <x v="10"/>
    <s v="VU-794-2025"/>
    <s v="Adoquin "/>
    <s v="PROCODE"/>
  </r>
  <r>
    <d v="2025-02-27T00:00:00"/>
    <s v="Febrero"/>
    <x v="15"/>
    <s v="Sololá"/>
    <s v="Caserio Xolbe, Sector Chumil, Aldea el Tablón"/>
    <s v="Andres Lisandro Iboy Chiroy "/>
    <s v="Alcalde Municipal "/>
    <s v="Maya Kaqchikel"/>
    <x v="10"/>
    <s v="VU-795-2025"/>
    <s v="Adoquin "/>
    <s v="PROCODE"/>
  </r>
  <r>
    <d v="2025-02-27T00:00:00"/>
    <s v="Febrero"/>
    <x v="15"/>
    <s v="Sololá"/>
    <s v="Caserio Xolbe, Sector Horizonte, Aldea el Tablón"/>
    <s v="Andres Lisandro Iboy Chiroy "/>
    <s v="Alcalde Municipal "/>
    <s v="Maya Kaqchikel"/>
    <x v="10"/>
    <s v="VU-796-2025"/>
    <s v="Adoquin "/>
    <s v="PROCODE"/>
  </r>
  <r>
    <d v="2025-02-27T00:00:00"/>
    <s v="Febrero"/>
    <x v="15"/>
    <s v="Sololá"/>
    <s v="Caserio Central, Sector 2, Aldea el Tablón"/>
    <s v="Andres Lisandro Iboy Chiroy "/>
    <s v="Alcalde Municipal "/>
    <s v="Maya Kaqchikel"/>
    <x v="10"/>
    <s v="VU-797-2025"/>
    <s v="Adoquin "/>
    <s v="PROCODE"/>
  </r>
  <r>
    <d v="2025-02-27T00:00:00"/>
    <s v="Febrero"/>
    <x v="15"/>
    <s v="Sololá"/>
    <s v="Caserio Chuarixche, Sector Chumil, Aldea el Tablón"/>
    <s v="Andres Lisandro Iboy Chiroy "/>
    <s v="Alcalde Municipal "/>
    <s v="Maya Kaqchikel"/>
    <x v="10"/>
    <s v="VU-798-2025"/>
    <s v="Adoquin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9-2025"/>
    <s v="Adoquin "/>
    <s v="PROCODE"/>
  </r>
  <r>
    <d v="2025-02-28T00:00:00"/>
    <s v="Febrero"/>
    <x v="6"/>
    <s v="Cobán"/>
    <m/>
    <s v="Sebastián Torrez Torrez"/>
    <s v="Presidente Asociación De Pequeños Productores Agricolas A.V."/>
    <s v="Maya Q'eqchi'"/>
    <x v="4"/>
    <s v="VU-800-2025"/>
    <s v="Molinos de mano"/>
    <s v="PROACO"/>
  </r>
  <r>
    <d v="2025-02-28T00:00:00"/>
    <s v="Febrero"/>
    <x v="6"/>
    <s v="Cobán"/>
    <s v="Caserío El Corozal"/>
    <s v="Abeardo Caal"/>
    <s v="Presidente -COCODE-"/>
    <s v="Maya Q'eqchi'"/>
    <x v="4"/>
    <s v="VU-801-2025"/>
    <s v="Láminas"/>
    <s v="PROVIDI"/>
  </r>
  <r>
    <d v="2025-02-28T00:00:00"/>
    <s v="Febrero"/>
    <x v="6"/>
    <s v="Cobán"/>
    <s v="Caserío Seekak El Retiro"/>
    <s v="Laureano Chub"/>
    <s v="Presidente -COCODE-"/>
    <s v="Maya Q'eqchi'"/>
    <x v="4"/>
    <s v="VU-802-2025"/>
    <s v="Láminas"/>
    <s v="PROVIDI"/>
  </r>
  <r>
    <d v="2025-02-28T00:00:00"/>
    <s v="Febrero"/>
    <x v="6"/>
    <s v="Cobán"/>
    <s v="Caserío Secute"/>
    <s v="Jorge Chocooj Xol"/>
    <s v="Presidente -COCODE-"/>
    <s v="Maya Q'eqchi'"/>
    <x v="4"/>
    <s v="VU-803-2025"/>
    <s v="Láminas"/>
    <s v="PROVIDI"/>
  </r>
  <r>
    <d v="2025-02-28T00:00:00"/>
    <s v="Febrero"/>
    <x v="14"/>
    <s v="Retalhuleu"/>
    <s v="Comunidad Cantón Tableros"/>
    <s v="Natividad Pérez Morales"/>
    <s v="Presidente -COCODE-"/>
    <s v="Ladino"/>
    <x v="2"/>
    <s v="VU-804-2025"/>
    <s v="Arroz"/>
    <s v="PROACO"/>
  </r>
  <r>
    <d v="2025-02-28T00:00:00"/>
    <s v="Febrero"/>
    <x v="14"/>
    <s v="Retalhuleu"/>
    <s v="Comunidad Vista  Hermosa"/>
    <s v="Sandra Patricia Simaj Gómez"/>
    <s v="Presidente -COCODE-"/>
    <s v="Ladino"/>
    <x v="2"/>
    <s v="VU-805-2025"/>
    <s v="Arroz"/>
    <s v="PROACO"/>
  </r>
  <r>
    <d v="2025-02-28T00:00:00"/>
    <s v="Febrero"/>
    <x v="14"/>
    <s v="Retalhuleu"/>
    <s v="Aldea La Guitarra"/>
    <s v="José Belizario López López"/>
    <s v="Presidente -COCODE-"/>
    <s v="Ladino"/>
    <x v="2"/>
    <s v="VU-806-2025"/>
    <s v="Arroz"/>
    <s v="PROACO"/>
  </r>
  <r>
    <d v="2025-02-28T00:00:00"/>
    <s v="Febrero"/>
    <x v="14"/>
    <s v="Retalhuleu"/>
    <s v="Comunidad Cantón Siglo 1"/>
    <s v="Carlos David Chavez S."/>
    <s v="Representante -COCODE-"/>
    <s v="Ladino"/>
    <x v="2"/>
    <s v="VU-807-2025"/>
    <s v="Arroz"/>
    <s v="PROACO"/>
  </r>
  <r>
    <d v="2025-02-28T00:00:00"/>
    <s v="Febrero"/>
    <x v="14"/>
    <s v="Retalhuleu"/>
    <s v="Cantón Pajales Anexo 2"/>
    <s v="Camilo Ajanel Jacinto"/>
    <s v="Representante -COCODE-"/>
    <s v="Ladino"/>
    <x v="2"/>
    <s v="VU-808-2025"/>
    <s v="Arroz"/>
    <s v="PROACO"/>
  </r>
  <r>
    <d v="2025-02-28T00:00:00"/>
    <s v="Febrero"/>
    <x v="14"/>
    <s v="Asintal"/>
    <s v="Comunidad Sector Centro Aldea El Xab"/>
    <s v="Sara Victoria Escobar Galindo"/>
    <s v="Presidente -COCODE-"/>
    <s v="Ladino"/>
    <x v="2"/>
    <s v="VU-809-2025"/>
    <s v="Arroz"/>
    <s v="PROACO"/>
  </r>
  <r>
    <d v="2025-02-28T00:00:00"/>
    <s v="Febrero"/>
    <x v="14"/>
    <s v="Retalhuleu"/>
    <s v="Comunidad Cantón Los Patos"/>
    <s v="Juan Carlos Calderón         "/>
    <s v="Presidente -COCODE-"/>
    <s v="Ladino"/>
    <x v="2"/>
    <s v="VU-810-2025"/>
    <s v="Arroz"/>
    <s v="PROACO"/>
  </r>
  <r>
    <d v="2025-02-28T00:00:00"/>
    <s v="Febrero"/>
    <x v="1"/>
    <s v="San Pedro Soloma"/>
    <s v="Aldea Pajaltac"/>
    <s v="Joel Jeremías Cardona Dominguez"/>
    <s v="Alcalde Municipal "/>
    <s v="Ladino"/>
    <x v="2"/>
    <s v="VU-811-2025"/>
    <s v="Arroz"/>
    <s v="PROACO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Láminas"/>
    <s v="PROVIDI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Cemento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Láminas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Tinaco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Carretilla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Bombas Fumigadoras"/>
    <s v="PROACO"/>
  </r>
  <r>
    <d v="2025-03-03T00:00:00"/>
    <s v="Marzo"/>
    <x v="3"/>
    <s v="Chinautla"/>
    <s v="Colonia Buena Vista"/>
    <s v="Santiago Guillermo Pasá Miner"/>
    <m/>
    <s v="Ladino"/>
    <x v="2"/>
    <s v="VU-814-2025"/>
    <s v="Cemento"/>
    <s v="PROVIDI"/>
  </r>
  <r>
    <d v="2025-03-03T00:00:00"/>
    <s v="Marzo"/>
    <x v="2"/>
    <s v="San Pedro Sacatepéquez"/>
    <s v="Varias comunidades "/>
    <s v="Luis Aroldo Rivera Joachin "/>
    <s v="Alcalde Municipal"/>
    <s v="Ladino"/>
    <x v="2"/>
    <s v="VU-814-2025 A"/>
    <s v="Arroz "/>
    <s v="PROACO"/>
  </r>
  <r>
    <d v="2025-03-03T00:00:00"/>
    <s v="Marzo"/>
    <x v="6"/>
    <s v="Cobán"/>
    <s v="Aldea Setal"/>
    <s v="Felipe Pop Cucul"/>
    <s v="Alcalde Municipal"/>
    <s v="Maya Q'eqchi'"/>
    <x v="4"/>
    <s v="VU-815-2025"/>
    <s v="Tuberia PVC 3&quot;  X 6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 1/2&quot;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&quot;  160 PSI"/>
    <s v="PROCODE"/>
  </r>
  <r>
    <d v="2025-03-03T00:00:00"/>
    <s v="Marzo"/>
    <x v="19"/>
    <s v="San Pedro Pinula"/>
    <m/>
    <s v="José Roberto Ramirez Guerra"/>
    <s v="Alcalde Municipal"/>
    <s v="Ladino"/>
    <x v="2"/>
    <s v="VU-816-2025"/>
    <s v="Arroz"/>
    <s v="PROACO"/>
  </r>
  <r>
    <d v="2025-03-03T00:00:00"/>
    <s v="Marzo"/>
    <x v="19"/>
    <s v="Jalapa"/>
    <s v="Aldea La Pastoría Potrero Carrillo"/>
    <s v="Horacio Trigueros Ochoa"/>
    <s v="Presidente -COCODE-"/>
    <s v="Ladino"/>
    <x v="2"/>
    <s v="VU-816-2025A"/>
    <s v="Arroz"/>
    <s v="PROACO"/>
  </r>
  <r>
    <d v="2025-03-03T00:00:00"/>
    <s v="Marzo"/>
    <x v="14"/>
    <s v="San Felipe"/>
    <s v="Aldea Tierra Colorada"/>
    <s v="José Antonio Custodio Garcia"/>
    <s v="Presidente -COCODE-"/>
    <s v="Ladino"/>
    <x v="2"/>
    <s v="VU-817-2025"/>
    <s v="Herramientas"/>
    <s v="PROCODE"/>
  </r>
  <r>
    <d v="2025-03-03T00:00:00"/>
    <s v="Marzo"/>
    <x v="14"/>
    <s v="San Felipe"/>
    <s v="Aldea Tierra Colorada"/>
    <s v="José Antonio Custodio Garcia"/>
    <s v="Presidente -COCODE-"/>
    <s v="Ladino"/>
    <x v="2"/>
    <s v="VU-818-2025"/>
    <s v="Láminas"/>
    <s v="PROVIDI"/>
  </r>
  <r>
    <d v="2025-03-03T00:00:00"/>
    <s v="Marzo"/>
    <x v="14"/>
    <s v="San Felipe"/>
    <s v="Canton Francisco Vela"/>
    <s v="Luis Fernando Chiricoc  Martinez"/>
    <s v="Presidente -COCODE-"/>
    <s v="Ladino"/>
    <x v="2"/>
    <s v="VU-819-2025"/>
    <s v="Cemento"/>
    <s v="PROVIDI"/>
  </r>
  <r>
    <d v="2025-03-03T00:00:00"/>
    <s v="Marzo"/>
    <x v="14"/>
    <s v="San Felipe"/>
    <s v="Aldea Nuevo Palmar"/>
    <s v="Miguel Angel Reyes López"/>
    <s v="Presidente -COCODE-"/>
    <s v="Ladino"/>
    <x v="2"/>
    <s v="VU-820-2025"/>
    <s v="Estufas ahorradoras"/>
    <s v="PROACO"/>
  </r>
  <r>
    <d v="2025-03-03T00:00:00"/>
    <s v="Marzo"/>
    <x v="14"/>
    <s v="San Felipe"/>
    <s v="Aldea Nuevo Palmar"/>
    <s v="Miguel Angel Reyes López"/>
    <s v="Presidente -COCODE-"/>
    <s v="Ladino"/>
    <x v="2"/>
    <s v="VU-821-2025"/>
    <s v="Adoquín"/>
    <s v="PROCODE"/>
  </r>
  <r>
    <d v="2025-03-03T00:00:00"/>
    <s v="Marzo"/>
    <x v="4"/>
    <s v="Santa Cruz Balanyá"/>
    <m/>
    <s v="Enio Oswaldo Juárez Roquel"/>
    <s v="Alcalde Municipal"/>
    <s v="Ladino"/>
    <x v="2"/>
    <s v="VU-822-2025"/>
    <s v="Arroz"/>
    <s v="PROACO"/>
  </r>
  <r>
    <d v="2025-03-03T00:00:00"/>
    <s v="Marzo"/>
    <x v="17"/>
    <s v="Las Cruces"/>
    <s v="Comunidad de La Palma"/>
    <s v="Mardoqueo Otoniel Villatoro Gonzalez"/>
    <s v="Presidente -COCODE-"/>
    <s v="Ladino"/>
    <x v="2"/>
    <s v="VU-823-2025"/>
    <s v="Láminas"/>
    <s v="PROVIDI"/>
  </r>
  <r>
    <d v="2025-03-03T00:00:00"/>
    <s v="Marzo"/>
    <x v="17"/>
    <s v="Las Cruces"/>
    <s v="Caserio Aposento Alto"/>
    <s v="Carlos Raul Choc Tiul"/>
    <s v="Presidente -COCODE-"/>
    <s v="Ladino"/>
    <x v="2"/>
    <s v="VU-824-2025"/>
    <s v="Estufas "/>
    <s v="PROACO"/>
  </r>
  <r>
    <d v="2025-03-03T00:00:00"/>
    <s v="Marzo"/>
    <x v="4"/>
    <s v="Santa Apolonia"/>
    <m/>
    <s v="Selvin Carloz Pinzon de la Cruz"/>
    <s v="Alcalde Municipal"/>
    <s v="Ladino"/>
    <x v="2"/>
    <s v="VU-825-2025"/>
    <s v="Filtros, Concreto, Estufas, Letrinas, Revocado"/>
    <s v="PROACO,PROVIDI, PROCODE"/>
  </r>
  <r>
    <d v="2025-03-03T00:00:00"/>
    <s v="Marzo"/>
    <x v="17"/>
    <s v="Las Cruces"/>
    <s v="Caserio Armenia"/>
    <s v="Oswaldo de Jesus Hernández Méndez"/>
    <s v="Presidente -COCODE-"/>
    <s v="Ladino"/>
    <x v="2"/>
    <s v="VU-826-2025"/>
    <s v="Letrinas"/>
    <s v="PROCODE"/>
  </r>
  <r>
    <d v="2025-03-04T00:00:00"/>
    <s v="Marzo"/>
    <x v="0"/>
    <s v="San Bernardino"/>
    <s v="Cantón Las Cruces"/>
    <s v="Julia Elizabeth Velásquez Cantor de Chacaj"/>
    <s v="Presidente -COCODE-"/>
    <s v="Maya Tz'utujil"/>
    <x v="0"/>
    <s v="VU-827-2025"/>
    <s v="Láminas"/>
    <s v="PROCODE"/>
  </r>
  <r>
    <d v="2025-03-04T00:00:00"/>
    <s v="Marzo"/>
    <x v="0"/>
    <s v="San Bernardino"/>
    <s v="Cantón Las Cruces"/>
    <s v="Teresa Isauro  Hernández"/>
    <s v="Presidente -COCODE-"/>
    <s v="Maya Tz'utujil"/>
    <x v="0"/>
    <s v="VU-828-2025"/>
    <s v="Láminas"/>
    <s v="PROCODE"/>
  </r>
  <r>
    <d v="2025-03-04T00:00:00"/>
    <s v="Marzo"/>
    <x v="0"/>
    <s v="San Bernardino"/>
    <s v="Cantón El Jardìn"/>
    <s v="Fermin Ramirez Lancerio"/>
    <s v="Presidente -COCODE-"/>
    <s v="Maya Tz'utujil"/>
    <x v="0"/>
    <s v="VU-829-2025"/>
    <s v="Bombas Fumigadoras"/>
    <s v="PROACO"/>
  </r>
  <r>
    <d v="2025-03-04T00:00:00"/>
    <s v="Marzo"/>
    <x v="0"/>
    <s v="San Lorenzo "/>
    <s v="Aldea la soledad, valle de candelaria"/>
    <s v="Manolo Enrique Lapoyeu Gregorio "/>
    <s v="Alcalde Municipal"/>
    <s v="Maya K'iche'"/>
    <x v="7"/>
    <s v="VU-830-2025"/>
    <s v="Carreta de mano "/>
    <s v="PROCODE"/>
  </r>
  <r>
    <d v="2025-03-04T00:00:00"/>
    <s v="Marzo"/>
    <x v="20"/>
    <s v="Jutiapa"/>
    <s v="Caserío la Lagunita"/>
    <s v="César Augusto Cardona Valdez"/>
    <s v="Coordinador -COCODE-"/>
    <s v="Ladino"/>
    <x v="2"/>
    <s v="VU-832-2025"/>
    <s v="Colchoneta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3-2025"/>
    <s v="Páneles solare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4-2025"/>
    <s v="Herramientas"/>
    <s v="PROCODE"/>
  </r>
  <r>
    <d v="2025-03-04T00:00:00"/>
    <s v="Marzo"/>
    <x v="12"/>
    <s v="Joyabaj"/>
    <m/>
    <s v="Gaspar Castro López"/>
    <s v="Presidente -COCODE-"/>
    <s v="Maya K'iche'"/>
    <x v="7"/>
    <s v="VU-835-2025"/>
    <s v="Láminas"/>
    <s v="PROVIDI"/>
  </r>
  <r>
    <d v="2025-03-04T00:00:00"/>
    <s v="Marzo"/>
    <x v="20"/>
    <s v="Quesada"/>
    <s v="Aldeas El Retiro, La Brea"/>
    <s v="Carlos René Arrivillaga Jiménez"/>
    <s v="Alcalde Municipal"/>
    <s v="Ladino"/>
    <x v="2"/>
    <s v="VU-836-2025"/>
    <s v="Láminas"/>
    <s v="PROVIDI"/>
  </r>
  <r>
    <d v="2025-03-04T00:00:00"/>
    <s v="Marzo"/>
    <x v="20"/>
    <s v="Quesada"/>
    <s v="Comunidades La Montañita, Aldea El Jocote, Aldea Santa Gertrudis"/>
    <s v="Carlos René Arrivillaga Jiménez"/>
    <s v="Alcalde Municipal"/>
    <s v="Ladino"/>
    <x v="2"/>
    <s v="VU-837-2025"/>
    <s v="Carretillas"/>
    <s v="PROCODE"/>
  </r>
  <r>
    <d v="2025-03-04T00:00:00"/>
    <s v="Marzo"/>
    <x v="20"/>
    <s v="Quesada"/>
    <s v="Aldeas El Retiro, La Brea"/>
    <s v="Carlos René Arrivillaga Jiménez"/>
    <s v="Alcalde Municipal"/>
    <s v="Ladino"/>
    <x v="2"/>
    <s v="VU-838-2025"/>
    <s v="Herramientas"/>
    <s v="PROCODE"/>
  </r>
  <r>
    <d v="2025-03-04T00:00:00"/>
    <s v="Marzo"/>
    <x v="5"/>
    <s v="Livingston"/>
    <s v="Comunidad indigena Macho Creek"/>
    <s v="Rafael Orellana Ramirez"/>
    <s v="Representante -COCODE-"/>
    <s v="Garifuna"/>
    <x v="3"/>
    <s v="VU-839-2025"/>
    <s v="Láminas"/>
    <s v="PROVIDI"/>
  </r>
  <r>
    <d v="2025-03-04T00:00:00"/>
    <s v="Marzo"/>
    <x v="5"/>
    <s v="Livingston"/>
    <s v="Comunidad indigena Macho Creek"/>
    <s v="Daniel de Jesus Ramirez Alvarado"/>
    <s v="Alcalde Comunitario"/>
    <s v="Garifuna"/>
    <x v="3"/>
    <s v="VU-840-2025"/>
    <s v="Láminas"/>
    <s v="PROVIDI"/>
  </r>
  <r>
    <d v="2025-03-04T00:00:00"/>
    <s v="Marzo"/>
    <x v="5"/>
    <s v="Livingston"/>
    <s v="Comunidad de Baltimore"/>
    <s v="Feliciano Maas Tiul"/>
    <s v="Alcalde Comunitario"/>
    <s v="Garifuna"/>
    <x v="3"/>
    <s v="VU-841-2025"/>
    <s v="Láminas"/>
    <s v="PROVIDI"/>
  </r>
  <r>
    <d v="2025-03-04T00:00:00"/>
    <s v="Marzo"/>
    <x v="5"/>
    <s v="Livingston"/>
    <s v="Aldea Semachaca"/>
    <s v="Juan Rax Chub"/>
    <s v="Alcalde Comunitario"/>
    <s v="Garifuna"/>
    <x v="3"/>
    <s v="VU-842-2025"/>
    <s v="Láminas"/>
    <s v="PROVIDI"/>
  </r>
  <r>
    <d v="2025-03-04T00:00:00"/>
    <s v="Marzo"/>
    <x v="5"/>
    <s v="Livingston"/>
    <s v="Comunidad Rio Salado de Playa"/>
    <s v="Lorenzo Enriquez Nagera"/>
    <s v="Alcalde Comunitario"/>
    <s v="Garifuna"/>
    <x v="3"/>
    <s v="VU-843-2025"/>
    <s v="Láminas"/>
    <s v="PROVIDI"/>
  </r>
  <r>
    <d v="2025-03-04T00:00:00"/>
    <s v="Marzo"/>
    <x v="5"/>
    <s v="Livingston"/>
    <s v="Comunidad Indigena Nuevo San Juancito"/>
    <s v="Mauricio Chub Choc"/>
    <s v="Representante -COCODE-"/>
    <s v="Garifuna"/>
    <x v="3"/>
    <s v="VU-844-2025"/>
    <s v="Láminas"/>
    <s v="PROVIDI"/>
  </r>
  <r>
    <d v="2025-03-04T00:00:00"/>
    <s v="Marzo"/>
    <x v="5"/>
    <s v="Livingston"/>
    <s v="Comunidad Ruben del Cacao"/>
    <s v="Marcelino Cucul Guc"/>
    <s v="Alcalde Comunitario"/>
    <s v="Garifuna"/>
    <x v="3"/>
    <s v="VU-845-2025"/>
    <s v="Láminas"/>
    <s v="PROVIDI"/>
  </r>
  <r>
    <d v="2025-03-04T00:00:00"/>
    <s v="Marzo"/>
    <x v="5"/>
    <s v="Livingston"/>
    <s v="Santa Elena Rio Blanco "/>
    <s v="Martín Coc Quin"/>
    <s v="Alcalde Comunitario"/>
    <s v="Garifuna"/>
    <x v="3"/>
    <s v="VU-846-2025"/>
    <s v="Láminas"/>
    <s v="PROVIDI"/>
  </r>
  <r>
    <d v="2025-03-04T00:00:00"/>
    <s v="Marzo"/>
    <x v="5"/>
    <s v="Livingston"/>
    <s v="Rio Salado "/>
    <s v="Alejandro Pérez Chub "/>
    <s v="Alcalde Comunitario"/>
    <s v="Garifuna"/>
    <x v="3"/>
    <s v="VU-847-2025"/>
    <s v="Láminas"/>
    <s v="PROVIDI"/>
  </r>
  <r>
    <d v="2025-03-04T00:00:00"/>
    <s v="Marzo"/>
    <x v="7"/>
    <s v="Antigua Guatemala "/>
    <s v="La Cumbre de San Mateo Milpas Altas "/>
    <s v="Eluvia Maribel López Socorec"/>
    <s v="Presidente -COCODE-"/>
    <s v="Ladino"/>
    <x v="2"/>
    <s v="VU-848-2025"/>
    <s v="Láminas"/>
    <s v="PROVIDI"/>
  </r>
  <r>
    <d v="2025-03-03T00:00:00"/>
    <s v="Marzo"/>
    <x v="5"/>
    <s v="Livingston"/>
    <s v="Colonia Río Franco"/>
    <s v="Esdras Simeón Xol Caal"/>
    <s v="Presidente -COCODE-"/>
    <s v="Garifuna"/>
    <x v="3"/>
    <s v="VU-848-2025A"/>
    <s v="Kit de techo mínimo"/>
    <s v="PROVIDI"/>
  </r>
  <r>
    <d v="2025-03-04T00:00:00"/>
    <s v="Marzo"/>
    <x v="5"/>
    <s v="Livingston"/>
    <s v="Caserío Vista Hermosa"/>
    <s v="Luis Alberto Rax Díaz"/>
    <s v="Presidente -COCODE-"/>
    <s v="Garifuna"/>
    <x v="3"/>
    <s v="VU-848-2025B"/>
    <s v="Kit de techo mínimo"/>
    <s v="PROVIDI"/>
  </r>
  <r>
    <d v="2025-03-04T00:00:00"/>
    <s v="Marzo"/>
    <x v="13"/>
    <s v="San Cristobal Totonicapán"/>
    <s v="La Ciénega"/>
    <s v="Rebolorio Pascual Tzul Lacan"/>
    <s v="Presidente -COCODE-"/>
    <s v="Ladino"/>
    <x v="2"/>
    <s v="VU-848-2025C"/>
    <s v="Arroz"/>
    <s v="PROACO"/>
  </r>
  <r>
    <d v="2025-03-04T00:00:00"/>
    <s v="Marzo"/>
    <x v="5"/>
    <s v="Livingston"/>
    <s v="Crique Gallo"/>
    <s v="Byron Anselmo Cucul Chén"/>
    <s v="Presidente -COCODE-"/>
    <s v="Garifuna"/>
    <x v="3"/>
    <s v="VU-848-2025D"/>
    <s v="Kit de techo mínimo"/>
    <s v="PROVIDI"/>
  </r>
  <r>
    <d v="2025-03-04T00:00:00"/>
    <s v="Marzo"/>
    <x v="7"/>
    <s v="Antigua Guatemala "/>
    <s v="San Felipe de Jesus "/>
    <s v="Juan Francisco Gomez Jimenez"/>
    <s v="Presidente -COCODE-"/>
    <s v="Ladino"/>
    <x v="2"/>
    <s v="VU-849-2025"/>
    <s v="Láminas"/>
    <s v="PROVIDI"/>
  </r>
  <r>
    <d v="2025-03-04T00:00:00"/>
    <s v="Marzo"/>
    <x v="17"/>
    <s v="San Luis "/>
    <s v="El Aguacate "/>
    <s v="Efrain Eusebio Oliva Estrada "/>
    <s v="Alcalde Municipal"/>
    <s v="Ladino"/>
    <x v="2"/>
    <s v="VU-850-2025"/>
    <s v="Láminas"/>
    <s v="PROVIDI"/>
  </r>
  <r>
    <d v="2025-03-05T00:00:00"/>
    <s v="Marzo"/>
    <x v="3"/>
    <s v="San Miguel Petapa "/>
    <s v="-"/>
    <s v="Gerónima Mérida Galvez Alvarez "/>
    <s v="Propietaria  "/>
    <s v="Ladino"/>
    <x v="2"/>
    <s v="VU-851-2025"/>
    <s v="Láminas"/>
    <s v="PROVIDI"/>
  </r>
  <r>
    <d v="2025-03-05T00:00:00"/>
    <s v="Marzo"/>
    <x v="13"/>
    <s v="Momostenango "/>
    <s v="Paraje Chicorral, Pasajoc"/>
    <s v="Victoriano Itzep López "/>
    <s v="Presidente -COCODE-"/>
    <s v="Ladino"/>
    <x v="2"/>
    <s v="VU-852-2025"/>
    <s v="Cemento"/>
    <s v="PROVIDI"/>
  </r>
  <r>
    <d v="2025-03-07T00:00:00"/>
    <s v="Marzo"/>
    <x v="15"/>
    <s v="Sololá"/>
    <s v="Aldea los Encuentros "/>
    <s v="Andrés Lisandro Iboy Chiroy"/>
    <s v="Alcalde Municipal "/>
    <s v="Maya Kaqchikel"/>
    <x v="10"/>
    <s v="VU-854-2025"/>
    <s v="Molinos de mano "/>
    <s v="PROACO"/>
  </r>
  <r>
    <d v="2025-03-07T00:00:00"/>
    <s v="Marzo"/>
    <x v="15"/>
    <s v="Sololá"/>
    <s v="Caserío Buena Vista Aldea Sacsiguan "/>
    <s v="Andrés Lisandro Iboy Chiroy"/>
    <s v="Alcalde Municipal "/>
    <s v="Maya Kaqchikel"/>
    <x v="10"/>
    <s v="VU-855-2025"/>
    <s v="Herramientas"/>
    <s v="PROCODE"/>
  </r>
  <r>
    <d v="2025-03-07T00:00:00"/>
    <s v="Marzo"/>
    <x v="15"/>
    <s v="Sololá"/>
    <s v="Caserío San Isidro, Aldea Sacsiguan"/>
    <s v="Andrés Lisandro Iboy Chiroy"/>
    <s v="Alcalde Municipal "/>
    <s v="Maya Kaqchikel"/>
    <x v="10"/>
    <s v="VU-856-2025"/>
    <s v="Molinos de mano "/>
    <s v="PROACO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Adoquín "/>
    <s v="PROCODE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Cemento"/>
    <s v="PROVIDI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Adoquín "/>
    <s v="PROCODE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Cemento"/>
    <s v="PROVIDI"/>
  </r>
  <r>
    <d v="2025-03-07T00:00:00"/>
    <s v="Marzo"/>
    <x v="15"/>
    <s v="Sololá"/>
    <s v="Caserío Chinimayá Cantón Chuaxic"/>
    <s v="Juan Ajcalón Vicente"/>
    <s v="Presidente -COCODE-"/>
    <s v="Maya Kaqchikel"/>
    <x v="10"/>
    <s v="VU-859-2025"/>
    <s v="Tuberia PVC 2&quot;  160 PSI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Adoquín 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Cemento"/>
    <s v="PROVIDI"/>
  </r>
  <r>
    <d v="2025-03-07T00:00:00"/>
    <s v="Marzo"/>
    <x v="15"/>
    <s v="Sololá"/>
    <s v="Aldea el Tablon "/>
    <s v="Andrés Lisandro Iboy Chiroy"/>
    <s v="Alcalde Municipal "/>
    <s v="Maya Kaqchikel"/>
    <x v="10"/>
    <s v="VU-861-2025"/>
    <s v="Molinos de mano "/>
    <s v="PROACO"/>
  </r>
  <r>
    <d v="2025-03-07T00:00:00"/>
    <s v="Marzo"/>
    <x v="15"/>
    <s v="Sololá"/>
    <s v="Barrio San Antonio "/>
    <s v="Andrés Lisandro Iboy Chiroy"/>
    <s v="Alcalde Municipal "/>
    <s v="Maya Kaqchikel"/>
    <x v="10"/>
    <s v="VU-862-2025"/>
    <s v="Carretas "/>
    <s v="PROCODE"/>
  </r>
  <r>
    <d v="2025-03-07T00:00:00"/>
    <s v="Marzo"/>
    <x v="15"/>
    <s v="Sololá"/>
    <s v="Aldea el Tablon "/>
    <s v="Andrés Lisandro Iboy Chiroy"/>
    <s v="Alcalde Municipal "/>
    <s v="Maya Kaqchikel"/>
    <x v="10"/>
    <s v="VU-863-2025"/>
    <s v="Arroz"/>
    <s v="PROACO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Adoquín "/>
    <s v="PROCODE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Cemento"/>
    <s v="PROVIDI"/>
  </r>
  <r>
    <d v="2025-03-07T00:00:00"/>
    <s v="Marzo"/>
    <x v="15"/>
    <s v="Sololá"/>
    <s v="Comunidad Monte Mercedes, Aldea Sacsiguan"/>
    <s v="Andrés Lisandro Iboy Chiroy"/>
    <s v="Alcalde Municipal "/>
    <s v="Maya Kaqchikel"/>
    <x v="10"/>
    <s v="VU-865-2025"/>
    <s v="Molinos de mano "/>
    <s v="PROACO"/>
  </r>
  <r>
    <d v="2025-03-05T00:00:00"/>
    <s v="Marzo"/>
    <x v="8"/>
    <s v="Teculután"/>
    <m/>
    <s v="César Augusto Paiz Góez"/>
    <s v="Alcalde Municipal"/>
    <s v="Ladino"/>
    <x v="2"/>
    <s v="VU-866-2025"/>
    <s v="Arroz"/>
    <s v="PROACO"/>
  </r>
  <r>
    <d v="2025-03-05T00:00:00"/>
    <s v="Marzo"/>
    <x v="13"/>
    <s v="Totonicapán"/>
    <s v="Paraje Pajumujuyup, Cantón Chuisuc"/>
    <s v="Gloria Cayetana Gutiérrez Velásquez"/>
    <s v="Presidente -COCODE-"/>
    <s v="Ladino"/>
    <x v="2"/>
    <s v="VU-866-2025A"/>
    <m/>
    <s v="PROCODE"/>
  </r>
  <r>
    <d v="2025-03-05T00:00:00"/>
    <s v="Marzo"/>
    <x v="8"/>
    <s v="Teculután"/>
    <m/>
    <s v="César Augusto Paiz Góez"/>
    <s v="Alcalde Municipal"/>
    <s v="Ladino"/>
    <x v="2"/>
    <s v="VU-867-2025"/>
    <s v="Alimentos"/>
    <s v="PROACO"/>
  </r>
  <r>
    <d v="2025-03-05T00:00:00"/>
    <s v="Marzo"/>
    <x v="11"/>
    <s v="Jocotán "/>
    <m/>
    <s v="Petronilo Pérez López "/>
    <s v="Alcalde Municipal"/>
    <s v="Ladino"/>
    <x v="2"/>
    <s v="VU-867-2025 A"/>
    <s v="filtros de agua, bolsas de concreto premezclado, estufas ahorradoras, kit para letrinas y bolsas de mortero "/>
    <s v="PROACO,PROVIDI, PROCODE"/>
  </r>
  <r>
    <d v="2025-03-07T00:00:00"/>
    <s v="Marzo"/>
    <x v="11"/>
    <s v="Olopa"/>
    <s v="Agua Blanca, Tuticopete, Tituque, Piedra de Molar "/>
    <s v="Oscar Medardo  Cardona Noguera "/>
    <s v="Alcalde Municipal "/>
    <s v="Ladino"/>
    <x v="2"/>
    <s v="VU-868-2025"/>
    <s v="Láminas"/>
    <s v="PROVIDI"/>
  </r>
  <r>
    <d v="2025-03-07T00:00:00"/>
    <s v="Marzo"/>
    <x v="13"/>
    <s v="San Cristóbal"/>
    <s v="Aldea Xecanchavox"/>
    <s v="Carlos Enriquez Say Mutz"/>
    <s v="Alcalde Municipal "/>
    <s v="Ladino"/>
    <x v="2"/>
    <s v="VU-869-2025"/>
    <s v="Tuberia PVC 3&quot;  250 PSI"/>
    <s v="PROCODE"/>
  </r>
  <r>
    <d v="2025-03-10T00:00:00"/>
    <s v="Marzo"/>
    <x v="13"/>
    <s v="San Cristóbal"/>
    <m/>
    <s v="Carlos Enriquez Say Mutz"/>
    <s v="Alcalde Municipal"/>
    <s v="Ladino"/>
    <x v="2"/>
    <s v="VU-870-2025"/>
    <s v="Tuberia PVC 6&quot;  "/>
    <s v="PROCODE"/>
  </r>
  <r>
    <d v="2025-03-10T00:00:00"/>
    <s v="Marzo"/>
    <x v="13"/>
    <s v="San Cristóbal"/>
    <m/>
    <s v="Carlos Enriquez Say Mutz"/>
    <s v="Alcalde Municipal"/>
    <s v="Ladino"/>
    <x v="2"/>
    <s v="VU-871-2025"/>
    <s v="Tuberia PVC 3&quot;  250 psi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1&quot;  "/>
    <s v="PROCODE"/>
  </r>
  <r>
    <d v="2025-03-10T00:00:00"/>
    <s v="Marzo"/>
    <x v="12"/>
    <s v="Chichicastenango"/>
    <s v="Cantón Chicua"/>
    <s v="Manuel de Jesús Toj Macario"/>
    <s v="Presidente -COCODE-"/>
    <s v="Maya K'iche'"/>
    <x v="7"/>
    <s v="VU-872-2025"/>
    <s v="Tuberia PVC 2&quot;  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Adoquines"/>
    <s v="PROCODE"/>
  </r>
  <r>
    <d v="2025-03-10T00:00:00"/>
    <s v="Marzo"/>
    <x v="12"/>
    <s v="Chichicastenango"/>
    <s v="Cantón Antiguo Xepocol"/>
    <s v="Pedro González León"/>
    <s v="Presidente -COCODE-"/>
    <s v="Maya K'iche'"/>
    <x v="7"/>
    <s v="VU-873-2025"/>
    <s v="Cemento"/>
    <s v="PROVIDI"/>
  </r>
  <r>
    <d v="2025-03-10T00:00:00"/>
    <s v="Marzo"/>
    <x v="7"/>
    <s v=" Antigua Guatemala"/>
    <s v="San Mateo Milpas Altas"/>
    <s v="Juan Eriberto Pérez Hernández"/>
    <s v="Presidente -COCODE-"/>
    <s v="Ladino"/>
    <x v="2"/>
    <s v="VU-874-2025"/>
    <s v="Láminas"/>
    <s v="PROVIDI"/>
  </r>
  <r>
    <d v="2025-03-05T00:00:00"/>
    <s v="Marzo"/>
    <x v="8"/>
    <s v="Río Hondo"/>
    <m/>
    <s v="Oscar Ernesto Mata"/>
    <s v="Alcalde Municipal"/>
    <s v="Ladino"/>
    <x v="2"/>
    <s v="VU-876-2025"/>
    <s v="Alimentos"/>
    <s v="PROACO"/>
  </r>
  <r>
    <d v="2025-03-05T00:00:00"/>
    <s v="Marzo"/>
    <x v="8"/>
    <s v="Río Hondo"/>
    <m/>
    <s v="Oscar Ernesto Mata"/>
    <s v="Alcalde Municipal"/>
    <s v="Ladino"/>
    <x v="2"/>
    <s v="VU-877-2025"/>
    <s v="Arroz"/>
    <s v="PROACO"/>
  </r>
  <r>
    <d v="2025-03-10T00:00:00"/>
    <s v="Marzo"/>
    <x v="2"/>
    <s v="San Pedro Sacatepéquez"/>
    <s v="Aldea Champollap"/>
    <s v="Dario Romeo Miranda Bravo"/>
    <s v="Presidente -COCODE-"/>
    <s v="Ladino"/>
    <x v="2"/>
    <s v="VU-878-2025"/>
    <s v="Adoquines"/>
    <s v="PROCODE"/>
  </r>
  <r>
    <d v="2025-03-10T00:00:00"/>
    <s v="Marzo"/>
    <x v="2"/>
    <s v="San Pedro Sacatepéquez"/>
    <s v="Caserio San Vicente Aldea Chim"/>
    <s v="Eugenio Nazario Miranda Fuentes"/>
    <s v="Presidente -COCODE-"/>
    <s v="Ladino"/>
    <x v="2"/>
    <s v="VU-879-2025"/>
    <s v="Adoquines"/>
    <s v="PROCODE"/>
  </r>
  <r>
    <d v="2025-03-10T00:00:00"/>
    <s v="Marzo"/>
    <x v="3"/>
    <s v="Chinautla "/>
    <s v="Colonia Buena Vista "/>
    <s v="Juan Jose Pasa Miner "/>
    <m/>
    <s v="Ladino"/>
    <x v="2"/>
    <s v="VU-880-2025"/>
    <s v="Láminas"/>
    <s v="PROVIDI"/>
  </r>
  <r>
    <d v="2025-03-10T00:00:00"/>
    <s v="Marzo"/>
    <x v="7"/>
    <s v="Sumpango "/>
    <s v="El  Rejón "/>
    <s v="Jose Froilan Raxón Burrion "/>
    <s v="Presidente -COCODE-"/>
    <s v="Maya Kaqchikel"/>
    <x v="6"/>
    <s v="VU-883-2025"/>
    <s v="Láminas"/>
    <s v="PROVIDI"/>
  </r>
  <r>
    <d v="2025-03-10T00:00:00"/>
    <s v="Marzo"/>
    <x v="7"/>
    <s v="Sumpango "/>
    <s v="San José el Yalu "/>
    <s v="Leonardo Canel López "/>
    <s v="Presidente -COCODE-"/>
    <s v="Maya Kaqchikel"/>
    <x v="6"/>
    <s v="VU-884-2025"/>
    <s v="Láminas"/>
    <s v="PROVIDI"/>
  </r>
  <r>
    <d v="2025-03-10T00:00:00"/>
    <s v="Marzo"/>
    <x v="7"/>
    <s v="Sumpango "/>
    <s v="Las Flores "/>
    <s v="Aurelio Cay Catú "/>
    <s v="Presidente -COCODE-"/>
    <s v="Maya Kaqchikel"/>
    <x v="6"/>
    <s v="VU-885-2025"/>
    <s v="Láminas"/>
    <s v="PROVIDI"/>
  </r>
  <r>
    <d v="2025-03-10T00:00:00"/>
    <s v="Marzo"/>
    <x v="7"/>
    <s v="Sumpango "/>
    <s v="Aldea el Tunino"/>
    <s v="Rafael Tecen Raxón "/>
    <s v="Presidente -COCODE-"/>
    <s v="Maya Kaqchikel"/>
    <x v="6"/>
    <s v="VU-886-2025"/>
    <s v="Láminas"/>
    <s v="PROVIDI"/>
  </r>
  <r>
    <d v="2025-03-11T00:00:00"/>
    <s v="Marzo"/>
    <x v="20"/>
    <s v="Asunción Mita "/>
    <s v="Asunción Mita "/>
    <s v="Rene Francisco Guardado Lemus "/>
    <s v="Alcalde Municipal "/>
    <s v="Ladino"/>
    <x v="2"/>
    <s v="VU-887-2025"/>
    <s v="Arroz"/>
    <s v="PROACO"/>
  </r>
  <r>
    <d v="2025-03-11T00:00:00"/>
    <s v="Marzo"/>
    <x v="14"/>
    <s v="Retalhuleu"/>
    <s v="Prados del Bosque I, ll y Villas del Paraíso "/>
    <s v="Marco Antonio Tobar Molina "/>
    <s v="Presidente -COCODE-"/>
    <s v="Ladino"/>
    <x v="2"/>
    <s v="VU-888-2025"/>
    <s v="Arroz"/>
    <s v="PROACO"/>
  </r>
  <r>
    <d v="2025-03-11T00:00:00"/>
    <s v="Marzo"/>
    <x v="14"/>
    <s v="Retalhuleu"/>
    <s v="Aldea las Pilas Sector l"/>
    <s v="Jose Simeon Ixcarche Ramírez"/>
    <s v="Presidente -COCODE-"/>
    <s v="Ladino"/>
    <x v="2"/>
    <s v="VU-889-2025"/>
    <s v="Arroz"/>
    <s v="PROACO"/>
  </r>
  <r>
    <d v="2025-03-11T00:00:00"/>
    <s v="Marzo"/>
    <x v="20"/>
    <s v="Santa Catarina Mita "/>
    <s v="Barrio el Centro "/>
    <s v="Gerson Daniel García Carrillo "/>
    <s v="Alcalde Municipal "/>
    <s v="Ladino"/>
    <x v="2"/>
    <s v="VU-890-2025"/>
    <s v="Arroz"/>
    <s v="PROACO"/>
  </r>
  <r>
    <d v="2025-03-11T00:00:00"/>
    <s v="Marzo"/>
    <x v="20"/>
    <s v="Santa Catarina Mita "/>
    <s v="Barrio Vista Hermosa "/>
    <s v="Gerson Daniel García Carrillo "/>
    <s v="Alcalde Municipal "/>
    <s v="Ladino"/>
    <x v="2"/>
    <s v="VU-891-2025"/>
    <s v="Arroz"/>
    <s v="PROACO"/>
  </r>
  <r>
    <d v="2025-03-11T00:00:00"/>
    <s v="Marzo"/>
    <x v="20"/>
    <s v="Santa Catarina Mita "/>
    <s v="Barrio la Javia"/>
    <s v="Gerson Daniel García Carrillo "/>
    <s v="Alcalde Municipal "/>
    <s v="Ladino"/>
    <x v="2"/>
    <s v="VU-892-2025"/>
    <s v="Arroz"/>
    <s v="PROACO"/>
  </r>
  <r>
    <d v="2025-03-11T00:00:00"/>
    <s v="Marzo"/>
    <x v="20"/>
    <s v="Santa Catarina Mita "/>
    <s v="Barrio Santa Elena "/>
    <s v="Gerson Daniel García Carrillo "/>
    <s v="Alcalde Municipal "/>
    <s v="Ladino"/>
    <x v="2"/>
    <s v="VU-893-2025"/>
    <s v="Arroz"/>
    <s v="PROACO"/>
  </r>
  <r>
    <d v="2025-03-11T00:00:00"/>
    <s v="Marzo"/>
    <x v="20"/>
    <s v="Santa Catarina Mita "/>
    <s v="Barrio Valle Nuevo"/>
    <s v="Gerson Daniel García Carrillo "/>
    <s v="Alcalde Municipal "/>
    <s v="Ladino"/>
    <x v="2"/>
    <s v="VU-894-2025"/>
    <s v="Arroz"/>
    <s v="PROACO"/>
  </r>
  <r>
    <d v="2025-03-11T00:00:00"/>
    <s v="Marzo"/>
    <x v="20"/>
    <s v="Santa Catarina Mita "/>
    <s v="Caserio San Jorge"/>
    <s v="Gerson Daniel García Carrillo "/>
    <s v="Alcalde Municipal "/>
    <s v="Ladino"/>
    <x v="2"/>
    <s v="VU-895-2025"/>
    <s v="Arroz"/>
    <s v="PROACO"/>
  </r>
  <r>
    <d v="2025-03-11T00:00:00"/>
    <s v="Marzo"/>
    <x v="20"/>
    <s v="Santa Catarina Mita "/>
    <s v="Caserio Cuesta de Los Ambrosios"/>
    <s v="Gerson Daniel García Carrillo "/>
    <s v="Alcalde Municipal "/>
    <s v="Ladino"/>
    <x v="2"/>
    <s v="VU-896-2025"/>
    <s v="Arroz"/>
    <s v="PROACO"/>
  </r>
  <r>
    <d v="2025-03-11T00:00:00"/>
    <s v="Marzo"/>
    <x v="20"/>
    <s v="Santa Catarina Mita "/>
    <s v="Aldea Horcones"/>
    <s v="Gerson Daniel García Carrillo "/>
    <s v="Alcalde Municipal "/>
    <s v="Ladino"/>
    <x v="2"/>
    <s v="VU-897-2025"/>
    <s v="Arroz"/>
    <s v="PROACO"/>
  </r>
  <r>
    <d v="2025-03-11T00:00:00"/>
    <s v="Marzo"/>
    <x v="20"/>
    <s v="Santa Catarina Mita "/>
    <s v="Aldea La Aradita"/>
    <s v="Gerson Daniel García Carrillo "/>
    <s v="Alcalde Municipal "/>
    <s v="Ladino"/>
    <x v="2"/>
    <s v="VU-898-2025"/>
    <s v="Arroz"/>
    <s v="PROACO"/>
  </r>
  <r>
    <d v="2025-03-11T00:00:00"/>
    <s v="Marzo"/>
    <x v="20"/>
    <s v="Santa Catarina Mita "/>
    <s v="Aldea La Barraca"/>
    <s v="Gerson Daniel García Carrillo "/>
    <s v="Alcalde Municipal "/>
    <s v="Ladino"/>
    <x v="2"/>
    <s v="VU-899-2025"/>
    <s v="Arroz"/>
    <s v="PROACO"/>
  </r>
  <r>
    <d v="2025-03-11T00:00:00"/>
    <s v="Marzo"/>
    <x v="20"/>
    <s v="Santa Catarina Mita "/>
    <s v="Aldea Magueyes "/>
    <s v="Gerson Daniel García Carrillo "/>
    <s v="Alcalde Municipal "/>
    <s v="Ladino"/>
    <x v="2"/>
    <s v="VU-900-2025"/>
    <s v="Arroz"/>
    <s v="PROACO"/>
  </r>
  <r>
    <d v="2025-03-11T00:00:00"/>
    <s v="Marzo"/>
    <x v="20"/>
    <s v="Santa Catarina Mita "/>
    <s v="Aldea Llano de Chinchilla"/>
    <s v="Gerson Daniel García Carrillo "/>
    <s v="Alcalde Municipal "/>
    <s v="Ladino"/>
    <x v="2"/>
    <s v="VU-901-2025"/>
    <s v="Arroz"/>
    <s v="PROACO"/>
  </r>
  <r>
    <d v="2025-03-11T00:00:00"/>
    <s v="Marzo"/>
    <x v="20"/>
    <s v="Santa Catarina Mita "/>
    <s v="Aldea Cuesta del Guayabo"/>
    <s v="Gerson Daniel García Carrillo "/>
    <s v="Alcalde Municipal "/>
    <s v="Ladino"/>
    <x v="2"/>
    <s v="VU-902-2025"/>
    <s v="Arroz"/>
    <s v="PROACO"/>
  </r>
  <r>
    <d v="2025-03-11T00:00:00"/>
    <s v="Marzo"/>
    <x v="8"/>
    <s v="Estanzuela"/>
    <s v="Estanzuela "/>
    <s v="Leandro Rafael Morales Acevedo"/>
    <s v="Alcalde Municipal "/>
    <s v="Ladino"/>
    <x v="2"/>
    <s v="VU-939-2025 T1"/>
    <s v="Taller de Corte y confección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0-2025 T2"/>
    <s v="Taller de Panad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1-2025 T3"/>
    <s v="Taller de Carpint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2-2025 T4"/>
    <s v="Taller de Computación "/>
    <s v="PROCODE"/>
  </r>
  <r>
    <d v="2025-03-11T00:00:00"/>
    <s v="Marzo"/>
    <x v="9"/>
    <s v="Colomba Costa Cuca"/>
    <s v="Sector Lusion Comunidad Agraria"/>
    <s v="Héctor Esteban López Díaz"/>
    <s v="Presidente -COCODE-"/>
    <s v="Maya K'iche'"/>
    <x v="7"/>
    <s v="VU-945-2025"/>
    <s v="Bombas para Fumigar"/>
    <s v="PROACO"/>
  </r>
  <r>
    <d v="2025-03-14T00:00:00"/>
    <s v="Marzo"/>
    <x v="13"/>
    <s v="Totonicapán"/>
    <s v="Patzarajmac"/>
    <s v="María Carmen Garacía de Gutiérrez"/>
    <s v="Tesorera Junta Directiva Alcaldes Comunales 48 Cantones"/>
    <s v="Ladino"/>
    <x v="2"/>
    <s v="VU-993-2025"/>
    <s v="Adoquín"/>
    <s v="PROCODE"/>
  </r>
  <r>
    <d v="2025-03-14T00:00:00"/>
    <s v="Marzo"/>
    <x v="13"/>
    <s v="Totonicapán"/>
    <s v="Cantón Juchanep"/>
    <s v="Simeona Leticia Zapeta"/>
    <s v="Alcaldesa Comunal"/>
    <s v="Ladino"/>
    <x v="2"/>
    <s v="VU-993-2025A"/>
    <s v="Adoquín"/>
    <s v="PROCODE"/>
  </r>
  <r>
    <d v="2025-03-17T00:00:00"/>
    <s v="Marzo"/>
    <x v="8"/>
    <s v="San Diego"/>
    <m/>
    <s v="Hugo René Villeda Portillo"/>
    <s v="Alcalde Municipal "/>
    <s v="Ladino"/>
    <x v="2"/>
    <s v="VU-1006-2025"/>
    <s v="Arroz"/>
    <s v="PROACO"/>
  </r>
  <r>
    <d v="2025-03-17T00:00:00"/>
    <s v="Marzo"/>
    <x v="8"/>
    <s v="San Diego"/>
    <m/>
    <s v="Hugo René Villeda Portillo"/>
    <s v="Alcalde Municipal "/>
    <s v="Ladino"/>
    <x v="2"/>
    <s v="VU-1007-2025"/>
    <s v="Ración Individual"/>
    <s v="PROACO"/>
  </r>
  <r>
    <d v="2025-03-27T00:00:00"/>
    <s v="Marzo"/>
    <x v="4"/>
    <s v="Chimaltenango "/>
    <s v="Aldea Labor de Falla "/>
    <s v="Candido Alburez Yancos "/>
    <s v="Presidenta -COCODE-"/>
    <s v="Ladino"/>
    <x v="2"/>
    <s v="VU-1128-2025"/>
    <s v="Kit de techo minimo "/>
    <s v="PROVIDI"/>
  </r>
  <r>
    <d v="2025-03-27T00:00:00"/>
    <s v="Marzo"/>
    <x v="2"/>
    <s v="Malacatán "/>
    <s v="Callejón Lorena "/>
    <s v="Amanda Esperanza Pimentel Barrientos "/>
    <s v="Presidenta -COCODE-"/>
    <s v="Ladino"/>
    <x v="2"/>
    <s v="VU-1130-2025"/>
    <s v="Arroz "/>
    <s v="PROACO"/>
  </r>
  <r>
    <d v="2025-03-31T00:00:00"/>
    <s v="Marzo"/>
    <x v="3"/>
    <s v="zona 18 "/>
    <s v="Colonia Santa Elena III "/>
    <s v="Miriam López "/>
    <s v="Directora "/>
    <s v="Ladino"/>
    <x v="2"/>
    <s v="VU-1192-2025"/>
    <s v="Mesas triangulares con sill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Catedr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Pizarrones "/>
    <s v="PROCODE"/>
  </r>
  <r>
    <d v="2025-04-01T00:00:00"/>
    <s v="Abril"/>
    <x v="18"/>
    <s v="Palin"/>
    <m/>
    <s v="Felipe Perez Lobos "/>
    <s v="Alcalde Comunitario "/>
    <s v="Ladino"/>
    <x v="2"/>
    <s v="VU-1193-2025 A"/>
    <s v="kit de techo minimo y tinacos "/>
    <s v="PROVIDI"/>
  </r>
  <r>
    <d v="2025-04-01T00:00:00"/>
    <s v="Abril"/>
    <x v="6"/>
    <s v="San Cristobal Verapaz "/>
    <s v="Caserio Guachtuhq"/>
    <s v="Edgar Efrain Yuja Cal "/>
    <s v="Coordinador -COCODE-"/>
    <s v="Maya Q'eqchi'"/>
    <x v="4"/>
    <s v="VU-1194-2025"/>
    <s v="Tanques Flexbles"/>
    <s v="PROCODE"/>
  </r>
  <r>
    <d v="2025-04-01T00:00:00"/>
    <s v="Abril"/>
    <x v="6"/>
    <s v="San Cristobal Verapaz "/>
    <s v="Caserio Guachtuhq"/>
    <s v="Edgar Efrain Yuja Cal "/>
    <s v="Coordinador -COCODE-"/>
    <s v="Maya Q'eqchi'"/>
    <x v="4"/>
    <s v="VU-1195-2025"/>
    <s v="kit de techo minimo "/>
    <s v="PROVIDI 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6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6 pulgadas "/>
    <s v="PROCODE"/>
  </r>
  <r>
    <d v="2025-04-01T00:00:00"/>
    <s v="Abril"/>
    <x v="6"/>
    <s v="San Pedro Carchá"/>
    <s v="Aldea Chirrequiche "/>
    <s v="Carlos Caal Chub "/>
    <s v="Presidente -COCODE-"/>
    <s v="Maya Q'eqchi'"/>
    <x v="4"/>
    <s v="VU-1197-2025"/>
    <s v="Kit de techo minimo "/>
    <s v="PROVIDI "/>
  </r>
  <r>
    <d v="2025-04-02T00:00:00"/>
    <s v="Abril"/>
    <x v="12"/>
    <s v="Nebaj "/>
    <s v="Aldea Vipecbalam "/>
    <s v="Jacinto Brito Raymundo "/>
    <s v="Presidente -COCODE-"/>
    <s v="Maya K'iche'"/>
    <x v="7"/>
    <s v="VU-1198-2025"/>
    <s v="Kit de techo minimo "/>
    <s v="PROVIDI "/>
  </r>
  <r>
    <d v="2025-04-02T00:00:00"/>
    <s v="Abril"/>
    <x v="0"/>
    <s v="Patulul"/>
    <s v="San Carlos Sector 2 "/>
    <s v="Andrea Celeste Monterroso "/>
    <s v="Presidente -COCODE-"/>
    <s v="Maya K'iche'"/>
    <x v="7"/>
    <s v="VU-1199-2025"/>
    <s v="Kit de techo minimo "/>
    <s v="PROVIDI 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½ Normal "/>
    <s v="PROCODE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 ½ de alta presión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3 pulgadas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 ½  pulgadas 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1 pulgadas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 2  pulgadas 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1 pulgadas "/>
    <s v="PROCODE"/>
  </r>
  <r>
    <d v="2025-04-03T00:00:00"/>
    <s v="Abril"/>
    <x v="2"/>
    <s v="Malacatán "/>
    <s v="Aldea Veinte de Agosto "/>
    <s v="Mynor Rafael Lopez Samayoa "/>
    <s v="Alcalde Municipal"/>
    <s v="Ladino"/>
    <x v="2"/>
    <s v="VU-1213-2025"/>
    <m/>
    <s v="No Indica"/>
  </r>
  <r>
    <d v="2025-04-04T00:00:00"/>
    <s v="Abril"/>
    <x v="6"/>
    <s v="Cobán"/>
    <s v="Aldea Sayaxut I "/>
    <s v="Felipe Pop Cucul "/>
    <s v="Alcalde Municipal "/>
    <s v="Maya Q'eqchi'"/>
    <x v="4"/>
    <s v="VU-1300-2025"/>
    <s v="Tinacos "/>
    <s v="PROCODE"/>
  </r>
  <r>
    <d v="2025-04-04T00:00:00"/>
    <s v="Abril"/>
    <x v="6"/>
    <s v="Cobán"/>
    <s v="Caserio Xalcata"/>
    <s v="Felipe Pop Cucul "/>
    <s v="Alcalde Municipal "/>
    <s v="Maya Q'eqchi'"/>
    <x v="4"/>
    <s v="VU-1301-2025"/>
    <s v="Tinacos "/>
    <s v="PROCODE"/>
  </r>
  <r>
    <d v="2025-04-04T00:00:00"/>
    <s v="Abril"/>
    <x v="6"/>
    <s v="Cobán"/>
    <s v="Caserio las brisas, Chinpatun"/>
    <s v="Felipe Pop Cucul "/>
    <s v="Alcalde Municipal "/>
    <s v="Maya Q'eqchi'"/>
    <x v="4"/>
    <s v="VU-1302-2025"/>
    <s v="Tinacos "/>
    <s v="PROCODE"/>
  </r>
  <r>
    <d v="2025-04-04T00:00:00"/>
    <s v="Abril"/>
    <x v="6"/>
    <s v="Cobán"/>
    <s v="Comunidad Paraje Playitas Cerro Alto "/>
    <s v="Felipe Pop Cucul "/>
    <s v="Alcalde Municipal "/>
    <s v="Maya Q'eqchi'"/>
    <x v="4"/>
    <s v="VU-1303-2025"/>
    <s v="Tinacos "/>
    <s v="PROCODE"/>
  </r>
  <r>
    <d v="2025-04-04T00:00:00"/>
    <s v="Abril"/>
    <x v="6"/>
    <s v="Cobán"/>
    <s v="Comunidad Paraje Santa Julia Sonte "/>
    <s v="Felipe Pop Cucul "/>
    <s v="Alcalde Municipal "/>
    <s v="Maya Q'eqchi'"/>
    <x v="4"/>
    <s v="VU-1304-2025"/>
    <s v="Tinacos "/>
    <s v="PROCODE"/>
  </r>
  <r>
    <d v="2025-04-04T00:00:00"/>
    <s v="Abril"/>
    <x v="6"/>
    <s v="Cobán"/>
    <s v="Aldea Ikmaha"/>
    <s v="Felipe Pop Cucul "/>
    <s v="Alcalde Municipal "/>
    <s v="Maya Q'eqchi'"/>
    <x v="4"/>
    <s v="VU-1305-2025"/>
    <s v="Tinacos "/>
    <s v="PROCODE"/>
  </r>
  <r>
    <d v="2025-04-04T00:00:00"/>
    <s v="Abril"/>
    <x v="6"/>
    <s v="Cobán"/>
    <s v="Caserio Semuy II "/>
    <s v="Felipe Pop Cucul "/>
    <s v="Alcalde Municipal "/>
    <s v="Maya Q'eqchi'"/>
    <x v="4"/>
    <s v="VU-1306-2025"/>
    <s v="Tinacos "/>
    <s v="PROCODE"/>
  </r>
  <r>
    <d v="2025-04-04T00:00:00"/>
    <s v="Abril"/>
    <x v="6"/>
    <s v="Cobán"/>
    <s v="Aldea Saxoc"/>
    <s v="Felipe Pop Cucul "/>
    <s v="Alcalde Municipal "/>
    <s v="Maya Q'eqchi'"/>
    <x v="4"/>
    <s v="VU-1307-2025"/>
    <s v="Tinacos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08-2025"/>
    <s v="Tinacos "/>
    <s v="PROCODE"/>
  </r>
  <r>
    <d v="2025-04-04T00:00:00"/>
    <s v="Abril"/>
    <x v="6"/>
    <s v="Cobán"/>
    <s v="Caserio Chichut"/>
    <s v="Felipe Pop Cucul "/>
    <s v="Alcalde Municipal "/>
    <s v="Maya Q'eqchi'"/>
    <x v="4"/>
    <s v="VU-1308-2025 A"/>
    <s v="Tinacos "/>
    <s v="PROCODE"/>
  </r>
  <r>
    <d v="2025-04-04T00:00:00"/>
    <s v="Abril"/>
    <x v="6"/>
    <s v="Cobán"/>
    <s v="Aldea China Ichab "/>
    <s v="Felipe Pop Cucul "/>
    <s v="Alcalde Municipal "/>
    <s v="Maya Q'eqchi'"/>
    <x v="4"/>
    <s v="VU-1309-2025"/>
    <s v="Tinacos, Ecofiltros"/>
    <s v="PROACO, PROCODE"/>
  </r>
  <r>
    <d v="2025-04-04T00:00:00"/>
    <s v="Abril"/>
    <x v="6"/>
    <s v="Cobán"/>
    <s v="Caserio Chiraxcaj"/>
    <s v="Felipe Pop Cucul "/>
    <s v="Alcalde Municipal "/>
    <s v="Maya Q'eqchi'"/>
    <x v="4"/>
    <s v="VU-1310-2025"/>
    <s v="Tinacos"/>
    <s v="PROCODE"/>
  </r>
  <r>
    <d v="2025-04-04T00:00:00"/>
    <s v="Abril"/>
    <x v="6"/>
    <s v="Cobán"/>
    <s v="Caserio Inupal Santo Tomas "/>
    <s v="Felipe Pop Cucul "/>
    <s v="Alcalde Municipal "/>
    <s v="Maya Q'eqchi'"/>
    <x v="4"/>
    <s v="VU-1311-2025"/>
    <s v="Tinacos"/>
    <s v="PROCODE"/>
  </r>
  <r>
    <d v="2025-04-04T00:00:00"/>
    <s v="Abril"/>
    <x v="6"/>
    <s v="Cobán"/>
    <s v="Caserio Sehux Setzac"/>
    <s v="Felipe Pop Cucul "/>
    <s v="Alcalde Municipal "/>
    <s v="Maya Q'eqchi'"/>
    <x v="4"/>
    <s v="VU-1312-2025"/>
    <s v="Tinacos"/>
    <s v="PROCODE"/>
  </r>
  <r>
    <d v="2025-04-04T00:00:00"/>
    <s v="Abril"/>
    <x v="6"/>
    <s v="Cobán"/>
    <s v="Aldea Ixlok San Pedrito "/>
    <s v="Felipe Pop Cucul "/>
    <s v="Alcalde Municipal "/>
    <s v="Maya Q'eqchi'"/>
    <x v="4"/>
    <s v="VU-1313-2025"/>
    <s v="Tinacos"/>
    <s v="PROCODE"/>
  </r>
  <r>
    <d v="2025-04-04T00:00:00"/>
    <s v="Abril"/>
    <x v="6"/>
    <s v="Cobán"/>
    <s v="Aldea Santo Tomas II"/>
    <s v="Felipe Pop Cucul "/>
    <s v="Alcalde Municipal "/>
    <s v="Maya Q'eqchi'"/>
    <x v="4"/>
    <s v="VU-1314-2025"/>
    <s v="Tinacos, Ecofiltros"/>
    <s v="PROACO, PROCODE"/>
  </r>
  <r>
    <d v="2025-04-04T00:00:00"/>
    <s v="Abril"/>
    <x v="6"/>
    <s v="Cobán"/>
    <s v="Caserio Parahub"/>
    <s v="Felipe Pop Cucul "/>
    <s v="Alcalde Municipal "/>
    <s v="Maya Q'eqchi'"/>
    <x v="4"/>
    <s v="VU-1315-2025"/>
    <s v="Tanques de captación de agua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16-2025"/>
    <s v="Tanques con filtros"/>
    <s v="PROCODE"/>
  </r>
  <r>
    <d v="2025-04-04T00:00:00"/>
    <s v="Abril"/>
    <x v="6"/>
    <s v="Cobán"/>
    <s v="Caserio Sacanahix Tolich "/>
    <s v="Felipe Pop Cucul "/>
    <s v="Alcalde Municipal "/>
    <s v="Maya Q'eqchi'"/>
    <x v="4"/>
    <s v="VU-1317-2025"/>
    <s v="Tinacos"/>
    <s v="PROCODE"/>
  </r>
  <r>
    <d v="2025-04-07T00:00:00"/>
    <s v="Abril"/>
    <x v="2"/>
    <s v="San Marcos "/>
    <s v="Aldea el recreo"/>
    <s v="Otto Francisco Castillo Bautista "/>
    <s v="Alcalde Municipal "/>
    <s v="Ladino"/>
    <x v="2"/>
    <s v="VU-1318-2025"/>
    <s v="Kit de techo minimo "/>
    <s v="PROVIDI "/>
  </r>
  <r>
    <d v="2025-04-07T00:00:00"/>
    <s v="Abril"/>
    <x v="2"/>
    <s v="San Marcos "/>
    <s v="Aldea el Progreso "/>
    <s v="Otto Francisco Castillo Bautista "/>
    <s v="Alcalde Municipal "/>
    <s v="Ladino"/>
    <x v="2"/>
    <s v="VU-1319-2025"/>
    <s v="Kit de techo minimo "/>
    <s v="PROVIDI "/>
  </r>
  <r>
    <d v="2025-04-07T00:00:00"/>
    <s v="Abril"/>
    <x v="2"/>
    <s v="San Marcos "/>
    <s v="Aldea Canaque "/>
    <s v="Otto Francisco Castillo Bautista "/>
    <s v="Alcalde Municipal "/>
    <s v="Ladino"/>
    <x v="2"/>
    <s v="VU-1320-2025"/>
    <s v="Kit de techo minimo "/>
    <s v="PROVIDI "/>
  </r>
  <r>
    <d v="2025-04-07T00:00:00"/>
    <s v="Abril"/>
    <x v="2"/>
    <s v="San Marcos "/>
    <s v="Aldea Caxaque"/>
    <s v="Otto Francisco Castillo Bautista "/>
    <s v="Alcalde Municipal "/>
    <s v="Ladino"/>
    <x v="2"/>
    <s v="VU-1321-2025"/>
    <s v="Kit de techo minimo "/>
    <s v="PROVIDI "/>
  </r>
  <r>
    <d v="2025-04-07T00:00:00"/>
    <s v="Abril"/>
    <x v="2"/>
    <s v="San Marcos "/>
    <s v="Aldea San Jose las Islas "/>
    <s v="Otto Francisco Castillo Bautista "/>
    <s v="Alcalde Municipal "/>
    <s v="Ladino"/>
    <x v="2"/>
    <s v="VU-1322-2025"/>
    <s v="Kit de techo minimo "/>
    <s v="PROVIDI "/>
  </r>
  <r>
    <d v="2025-04-07T00:00:00"/>
    <s v="Abril"/>
    <x v="2"/>
    <s v="San Marcos "/>
    <s v="Aldea las Lagunas "/>
    <s v="Otto Francisco Castillo Bautista "/>
    <s v="Alcalde Municipal "/>
    <s v="Ladino"/>
    <x v="2"/>
    <s v="VU-1323-2025"/>
    <s v="Kit de techo minimo "/>
    <s v="PROVIDI "/>
  </r>
  <r>
    <d v="2025-04-07T00:00:00"/>
    <s v="Abril"/>
    <x v="2"/>
    <s v="San Marcos "/>
    <s v="Comunidad Chiscuachin "/>
    <s v="Otto Francisco Castillo Bautista "/>
    <s v="Alcalde Municipal "/>
    <s v="Ladino"/>
    <x v="2"/>
    <s v="VU-1324-2025"/>
    <s v="Kit de techo minimo "/>
    <s v="PROVIDI "/>
  </r>
  <r>
    <d v="2025-04-07T00:00:00"/>
    <s v="Abril"/>
    <x v="2"/>
    <s v="San Marcos "/>
    <s v="Aldea el Bonjonal Sector I "/>
    <s v="Otto Francisco Castillo Bautista "/>
    <s v="Alcalde Municipal "/>
    <s v="Ladino"/>
    <x v="2"/>
    <s v="VU-1325-2025"/>
    <s v="Kit de techo minimo "/>
    <s v="PROVIDI "/>
  </r>
  <r>
    <d v="2025-04-07T00:00:00"/>
    <s v="Abril"/>
    <x v="2"/>
    <s v="San Marcos "/>
    <s v="Comunidad de Barranca "/>
    <s v="Otto Francisco Castillo Bautista "/>
    <s v="Alcalde Municipal "/>
    <s v="Ladino"/>
    <x v="2"/>
    <s v="VU-1326-2025"/>
    <s v="Bombas para fumigar "/>
    <s v="PROCODE"/>
  </r>
  <r>
    <d v="2025-04-07T00:00:00"/>
    <s v="Abril"/>
    <x v="2"/>
    <s v="San Marcos "/>
    <s v="Aldea Canaque "/>
    <s v="Otto Francisco Castillo Bautista "/>
    <s v="Alcalde Municipal "/>
    <s v="Ladino"/>
    <x v="2"/>
    <s v="VU-1327-2025"/>
    <s v="Kit de herramientas "/>
    <s v="PROCODE"/>
  </r>
  <r>
    <d v="2025-04-07T00:00:00"/>
    <s v="Abril"/>
    <x v="2"/>
    <s v="San Marcos "/>
    <s v="Aldea la federación "/>
    <s v="Otto Francisco Castillo Bautista "/>
    <s v="Alcalde Municipal "/>
    <s v="Ladino"/>
    <x v="2"/>
    <s v="VU-1328-2025"/>
    <s v="Molinos manuales"/>
    <s v="PROACO "/>
  </r>
  <r>
    <d v="2025-04-07T00:00:00"/>
    <s v="Abril"/>
    <x v="2"/>
    <s v="San Marcos "/>
    <s v="Comunidad el Bonjonal Sector II "/>
    <s v="Otto Francisco Castillo Bautista "/>
    <s v="Alcalde Municipal "/>
    <s v="Ladino"/>
    <x v="2"/>
    <s v="VU-1329-2025"/>
    <s v="Ecofiltros"/>
    <s v="PROACO"/>
  </r>
  <r>
    <d v="2025-04-07T00:00:00"/>
    <s v="Abril"/>
    <x v="2"/>
    <s v="San Miguel Ixtahuacán"/>
    <s v="Caserio Tierra Colorada "/>
    <s v="Santos Virgilio Domingo Cinto "/>
    <s v="Presidente -COCODE-"/>
    <s v="Ladino"/>
    <x v="2"/>
    <s v="VU-1330-2025"/>
    <m/>
    <s v="No Indica"/>
  </r>
  <r>
    <d v="2025-04-10T00:00:00"/>
    <s v="Abril"/>
    <x v="2"/>
    <s v="San José Ojetenam "/>
    <s v="San José Ojetenam "/>
    <s v="Ludwing Oliverio Monozón Sánchez "/>
    <s v="Alcade Municipal"/>
    <s v="Ladino"/>
    <x v="2"/>
    <s v="VU-1382-2025T5"/>
    <s v="Estación Total "/>
    <s v="PROCODE"/>
  </r>
  <r>
    <d v="2025-04-10T00:00:00"/>
    <s v="Abril"/>
    <x v="17"/>
    <s v="Dolores "/>
    <s v="Dolores "/>
    <s v="Francisco Morales Guerra "/>
    <s v="Alcade Municipal"/>
    <s v="Ladino"/>
    <x v="2"/>
    <s v="VU-1383-2025T1"/>
    <s v="Taller de Corte y Confección "/>
    <s v="PROCODE"/>
  </r>
  <r>
    <d v="2025-04-10T00:00:00"/>
    <s v="Abril"/>
    <x v="17"/>
    <s v="Dolores "/>
    <s v="Dolores "/>
    <s v="Francisco Morales Guerra "/>
    <s v="Alcade Municipal"/>
    <s v="Ladino"/>
    <x v="2"/>
    <s v="VU-1384-2025T2"/>
    <s v="Taller de Panadería "/>
    <s v="PROCODE"/>
  </r>
  <r>
    <d v="2025-04-10T00:00:00"/>
    <s v="Abril"/>
    <x v="17"/>
    <s v="Dolores "/>
    <s v="Dolores "/>
    <s v="Francisco Morales Guerra "/>
    <s v="Alcade Municipal"/>
    <s v="Ladino"/>
    <x v="2"/>
    <s v="VU-1385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6-2025T1"/>
    <s v="Taller de Corte y Confec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7-2025T2"/>
    <s v="Taller de Panad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8-2025T3"/>
    <s v="Taller de Carpint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9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90-2025T5"/>
    <s v="Estación Total "/>
    <s v="PROCODE"/>
  </r>
  <r>
    <d v="2025-04-10T00:00:00"/>
    <s v="Abril"/>
    <x v="8"/>
    <s v="San Jorge "/>
    <s v="San Jorge "/>
    <s v="Oscar David Trujillo Sánchez "/>
    <s v="Alcade Municipal"/>
    <s v="Ladino"/>
    <x v="2"/>
    <s v="VU-1391-2025T4"/>
    <s v="Taller de Computa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2-2025T1"/>
    <s v="Taller de Corte y Confec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3-2025T2"/>
    <s v="Taller de Panad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4-2025T3"/>
    <s v="Taller de Carpint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5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6-2025T1"/>
    <s v="Taller de Corte y Confección "/>
    <s v="PROCODE"/>
  </r>
  <r>
    <d v="2025-04-10T00:00:00"/>
    <s v="Abril"/>
    <x v="4"/>
    <s v="El Tejar "/>
    <s v="El Tejar "/>
    <s v="Julio Axel Figueroa Muñoz "/>
    <s v="Alcade Municipal"/>
    <s v="Ladino"/>
    <x v="2"/>
    <s v="VU-1397-2025T2"/>
    <s v="Taller de Panadería "/>
    <s v="PROCODE"/>
  </r>
  <r>
    <d v="2025-04-10T00:00:00"/>
    <s v="Abril"/>
    <x v="4"/>
    <s v="El Tejar "/>
    <s v="El Tejar "/>
    <s v="Julio Axel Figueroa Muñoz "/>
    <s v="Alcade Municipal"/>
    <s v="Ladino"/>
    <x v="2"/>
    <s v="VU-1398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9-2025T5"/>
    <s v="Estación Total "/>
    <s v="PROCODE"/>
  </r>
  <r>
    <d v="2025-04-23T00:00:00"/>
    <s v="Abril"/>
    <x v="0"/>
    <s v="Zunilito "/>
    <s v="Aldea  mi tierra "/>
    <s v="Rudi Eduardo Edelman Cop"/>
    <s v="Alcade Municipal"/>
    <s v="Maya Tz'utujil"/>
    <x v="0"/>
    <s v="VU-1526-2025"/>
    <s v="Arroz "/>
    <s v="PROACO "/>
  </r>
  <r>
    <d v="2025-04-23T00:00:00"/>
    <s v="Abril"/>
    <x v="18"/>
    <s v="Gomera "/>
    <s v="Colonia la prosperidad "/>
    <s v="Argelia Ambrocio Garcia "/>
    <s v="Presidenta -COCODE-"/>
    <s v="Ladino"/>
    <x v="2"/>
    <s v="VU-1526-2025 A"/>
    <s v="Kit de techo minimo "/>
    <s v="PROVIDI "/>
  </r>
  <r>
    <d v="2025-04-23T00:00:00"/>
    <s v="Abril"/>
    <x v="0"/>
    <s v="Zunilito "/>
    <s v="Aldea san Juyup "/>
    <s v="Rudi Eduardo Edelman Cop"/>
    <s v="Alcade Municipal"/>
    <s v="Maya Tz'utujil"/>
    <x v="0"/>
    <s v="VU-1527-2025"/>
    <s v="Arroz "/>
    <s v="PROACO "/>
  </r>
  <r>
    <d v="2025-04-23T00:00:00"/>
    <s v="Abril"/>
    <x v="0"/>
    <s v="Zunilito "/>
    <s v="Aldea chita"/>
    <s v="Rudi Eduardo Edelman Cop"/>
    <s v="Alcade Municipal"/>
    <s v="Maya Tz'utujil"/>
    <x v="0"/>
    <s v="VU-1528-2025"/>
    <s v="Arroz "/>
    <s v="PROACO "/>
  </r>
  <r>
    <d v="2025-04-23T00:00:00"/>
    <s v="Abril"/>
    <x v="0"/>
    <s v="Zunilito "/>
    <s v="Aldea san lorencito "/>
    <s v="Rudi Eduardo Edelman Cop"/>
    <s v="Alcade Municipal"/>
    <s v="Maya Tz'utujil"/>
    <x v="0"/>
    <s v="VU-1529-2025"/>
    <s v="Arroz "/>
    <s v="PROACO "/>
  </r>
  <r>
    <d v="2025-04-23T00:00:00"/>
    <s v="Abril"/>
    <x v="0"/>
    <s v="Zunilito "/>
    <s v="Aldea san antonio"/>
    <s v="Rudi Eduardo Edelman Cop"/>
    <s v="Alcade Municipal"/>
    <s v="Maya Tz'utujil"/>
    <x v="0"/>
    <s v="VU-1530-2025"/>
    <s v="Arroz "/>
    <s v="PROACO "/>
  </r>
  <r>
    <d v="2025-04-23T00:00:00"/>
    <s v="Abril"/>
    <x v="0"/>
    <s v="Zunilito "/>
    <s v="Cabecera municipal"/>
    <s v="Rudi Eduardo Edelman Cop"/>
    <s v="Alcade Municipal"/>
    <s v="Maya Tz'utujil"/>
    <x v="0"/>
    <s v="VU-1531-2025"/>
    <s v="Arroz "/>
    <s v="PROACO "/>
  </r>
  <r>
    <d v="2025-04-30T00:00:00"/>
    <s v="Abril"/>
    <x v="1"/>
    <s v="San Gaspar Ixchil"/>
    <m/>
    <s v="Juan Ramirez Perez "/>
    <s v="Alcalde Municipal "/>
    <s v="Maya Mam"/>
    <x v="1"/>
    <s v="VU-1756-2025"/>
    <s v="Pasadores para puertas "/>
    <s v="PROCODE"/>
  </r>
  <r>
    <d v="2025-05-05T00:00:00"/>
    <s v="Mayo"/>
    <x v="16"/>
    <s v="Pueblo Nuevo Viñas"/>
    <s v="Comunidad de Ixpaco"/>
    <s v="Cristiams Josué Blanco Fajardo"/>
    <s v="Alcalde Municipal"/>
    <s v="Ladino"/>
    <x v="2"/>
    <s v="VU-1757-2025"/>
    <s v="kit de Herramienta"/>
    <s v="PROCODE"/>
  </r>
  <r>
    <d v="2025-05-05T00:00:00"/>
    <s v="Mayo"/>
    <x v="16"/>
    <s v="Pueblo Nuevo Viñas"/>
    <s v="Aldea el Cuje"/>
    <s v="Stuardo Davila Montenegro"/>
    <s v="Presidente -COCODE-"/>
    <s v="Ladino"/>
    <x v="2"/>
    <s v="VU-1758-2025"/>
    <s v="Tubo de 12&quot;"/>
    <s v="PROCODE"/>
  </r>
  <r>
    <d v="2025-05-05T00:00:00"/>
    <s v="Mayo"/>
    <x v="16"/>
    <s v="Pueblo Nuevo Viñas"/>
    <s v="Aldea Los Sitios de San Nicolas"/>
    <s v="René Antonio Ramirez Santana"/>
    <s v="Presidente -COCODE-"/>
    <s v="Ladino"/>
    <x v="2"/>
    <s v="VU-1759-2025"/>
    <s v="Tubos de 2&quot;"/>
    <s v="PROCODE"/>
  </r>
  <r>
    <d v="2025-05-05T00:00:00"/>
    <s v="Mayo"/>
    <x v="16"/>
    <s v="Pueblo Nuevo Viñas"/>
    <s v="Caserío las Marías Aldea Los Corrales"/>
    <s v="Santos Rodolfo Grijalva López"/>
    <s v="Presidente -COCODE-"/>
    <s v="Ladino"/>
    <x v="2"/>
    <s v="VU-1760-2025"/>
    <s v="Tubo de 1&quot;"/>
    <s v="PROCODE"/>
  </r>
  <r>
    <d v="2025-05-05T00:00:00"/>
    <s v="Mayo"/>
    <x v="16"/>
    <s v="Pueblo Nuevo Viñas"/>
    <s v="Aldea las Joyas de San Nicolas"/>
    <s v="Roberto Antonio Sánchez Peñate"/>
    <s v="Presidente -COCODE-"/>
    <s v="Ladino"/>
    <x v="2"/>
    <s v="VU-1761-2025"/>
    <s v="Tubo de 1&quot;"/>
    <s v="PROCODE"/>
  </r>
  <r>
    <d v="2025-05-05T00:00:00"/>
    <s v="Mayo"/>
    <x v="16"/>
    <s v="Pueblo Nuevo Viñas"/>
    <m/>
    <s v="Cristiams Josué Blanco Fajardo"/>
    <s v="Alcalde Municipal"/>
    <s v="Ladino"/>
    <x v="2"/>
    <s v="VU-1762-2025"/>
    <s v="Kit de TEcho Mínimo"/>
    <s v="PROVIDI"/>
  </r>
  <r>
    <d v="2025-05-05T00:00:00"/>
    <s v="Mayo"/>
    <x v="20"/>
    <s v="Jalpatagua"/>
    <s v="Aldea el Jicaro"/>
    <s v="Gerardo Garcia Cruz"/>
    <s v="Presidente -COCODE-"/>
    <s v="Ladino"/>
    <x v="2"/>
    <s v="VU-1763-2025"/>
    <s v="Kit de TEcho Mínimo"/>
    <s v="PROVIDI"/>
  </r>
  <r>
    <d v="2025-05-05T00:00:00"/>
    <s v="Mayo"/>
    <x v="20"/>
    <s v="Jalpatagua"/>
    <s v="Aldea el Cuje"/>
    <s v="Hernán Cano García"/>
    <s v="Presidente -COCODE-"/>
    <s v="Ladino"/>
    <x v="2"/>
    <s v="VU-1764-2025"/>
    <s v="Kit de TEcho Mínimo"/>
    <s v="PROVIDI"/>
  </r>
  <r>
    <d v="2025-05-05T00:00:00"/>
    <s v="Mayo"/>
    <x v="20"/>
    <s v="Jalpatagua"/>
    <s v="Aldea Buenos Aires"/>
    <s v="José Vidal Hernández Valiente"/>
    <s v="Presidente -COCODE-"/>
    <s v="Ladino"/>
    <x v="2"/>
    <s v="VU-1765-2025"/>
    <s v="Kit de TEcho Mínimo"/>
    <s v="PROVIDI"/>
  </r>
  <r>
    <d v="2025-05-05T00:00:00"/>
    <s v="Mayo"/>
    <x v="20"/>
    <s v="Jalpatagua"/>
    <s v="Aldea Valle Nuevo"/>
    <s v="Rudvil Yaneth Alvarado Cerón de Ardon"/>
    <s v="Presidente -COCODE-"/>
    <s v="Ladino"/>
    <x v="2"/>
    <s v="VU-1766-2025"/>
    <s v="Kit de TEcho Mínimo"/>
    <s v="PROVIDI"/>
  </r>
  <r>
    <d v="2025-05-05T00:00:00"/>
    <s v="Mayo"/>
    <x v="20"/>
    <s v="Jalpatagua"/>
    <s v="Aldea San Jerónimo"/>
    <s v="Faustino Enríquez Barrera"/>
    <s v="Presidente -COCODE-"/>
    <s v="Ladino"/>
    <x v="2"/>
    <s v="VU-1768-2025"/>
    <s v="Kit de TEcho Mínimo"/>
    <s v="PROVIDI"/>
  </r>
  <r>
    <d v="2025-05-05T00:00:00"/>
    <s v="Mayo"/>
    <x v="20"/>
    <s v="Jalpatagua"/>
    <s v="Aldea la Unión"/>
    <s v="Walter Alexander Ramires García"/>
    <s v="Presidente -COCODE-"/>
    <s v="Ladino"/>
    <x v="2"/>
    <s v="VU-1769-2025"/>
    <s v="Kit de TEcho Mínimo"/>
    <s v="PROVIDI"/>
  </r>
  <r>
    <d v="2025-05-05T00:00:00"/>
    <s v="Mayo"/>
    <x v="20"/>
    <s v="Jalpatagua"/>
    <s v="Caserío la Esperanza"/>
    <s v="Tulio Joel Farfán Corado"/>
    <s v="Presidente -COCODE-"/>
    <s v="Ladino"/>
    <x v="2"/>
    <s v="VU-1770-2025"/>
    <s v="Kit de TEcho Mínimo"/>
    <s v="PROVIDI"/>
  </r>
  <r>
    <d v="2025-05-05T00:00:00"/>
    <s v="Mayo"/>
    <x v="20"/>
    <s v="Jalpatagua"/>
    <s v="Caserío el Carrizo"/>
    <s v="Gonzalo Ruano Gonzalo"/>
    <s v="Presidente -COCODE-"/>
    <s v="Ladino"/>
    <x v="2"/>
    <s v="VU-1771-2025"/>
    <s v="Kit de TEcho Mínimo"/>
    <s v="PROVIDI"/>
  </r>
  <r>
    <d v="2025-05-05T00:00:00"/>
    <s v="Mayo"/>
    <x v="20"/>
    <s v="Jalpatagua"/>
    <s v="Aldea el Tename"/>
    <s v="Elder Amilcar García López"/>
    <s v="Presidente -COCODE-"/>
    <s v="Ladino"/>
    <x v="2"/>
    <s v="VU-1772-2025"/>
    <s v="Kit de TEcho Mínimo"/>
    <s v="PROVIDI"/>
  </r>
  <r>
    <d v="2025-05-05T00:00:00"/>
    <s v="Mayo"/>
    <x v="20"/>
    <s v="Jalpatagua"/>
    <s v="Caserío El Guayabo"/>
    <s v="Nelson Celin Quiñonez García"/>
    <s v="Presidente -COCODE-"/>
    <s v="Ladino"/>
    <x v="2"/>
    <s v="VU-1773-2025"/>
    <s v="Kit de TEcho Mínimo"/>
    <s v="PROVIDI"/>
  </r>
  <r>
    <d v="2025-05-05T00:00:00"/>
    <s v="Mayo"/>
    <x v="20"/>
    <s v="Jalpatagua"/>
    <s v="Caserío el Arenal"/>
    <s v="Antonio Corado Palacios"/>
    <s v="Presidente -COCODE-"/>
    <s v="Ladino"/>
    <x v="2"/>
    <s v="VU-1774-2025"/>
    <s v="Kit de TEcho Mínimo"/>
    <s v="PROVIDI"/>
  </r>
  <r>
    <d v="2025-05-05T00:00:00"/>
    <s v="Mayo"/>
    <x v="20"/>
    <s v="Jalpatagua"/>
    <s v="Caserío el Quequesque Aldea Azulco"/>
    <s v="Victor Manuel Galícia Barahona"/>
    <s v="Presidente -COCODE-"/>
    <s v="Ladino"/>
    <x v="2"/>
    <s v="VU-1775-2025"/>
    <s v="Kit de TEcho Mínimo"/>
    <s v="PROVIDI"/>
  </r>
  <r>
    <d v="2025-05-05T00:00:00"/>
    <s v="Mayo"/>
    <x v="20"/>
    <s v="Jalpatagua"/>
    <s v="Colonia El Regadillo, Aldea San José la Loma"/>
    <s v="Carmen Arevalo  Cruz"/>
    <s v="Presidente -COCODE-"/>
    <s v="Ladino"/>
    <x v="2"/>
    <s v="VU-1776-2025"/>
    <s v="Kit de TEcho Mínimo"/>
    <s v="PROVIDI"/>
  </r>
  <r>
    <d v="2025-05-05T00:00:00"/>
    <s v="Mayo"/>
    <x v="20"/>
    <s v="Jalpatagua"/>
    <s v="Colonia El Melonar, Caserío el Sarzalito"/>
    <s v="Carlos José Estrada Lemus"/>
    <s v="Presidente -COCODE-"/>
    <s v="Ladino"/>
    <x v="2"/>
    <s v="VU-1777-2025"/>
    <s v="Kit de TEcho Mínimo"/>
    <s v="PROVIDI"/>
  </r>
  <r>
    <d v="2025-05-05T00:00:00"/>
    <s v="Mayo"/>
    <x v="20"/>
    <s v="Jalpatagua"/>
    <s v="Caserío el Pino, Aldea San Ixtan"/>
    <s v="Vidail Castillo Pineda"/>
    <s v="Presidente -COCODE-"/>
    <s v="Ladino"/>
    <x v="2"/>
    <s v="VU-1778-2025"/>
    <s v="Kit de TEcho Mínimo"/>
    <s v="PROVIDI"/>
  </r>
  <r>
    <d v="2025-05-05T00:00:00"/>
    <s v="Mayo"/>
    <x v="20"/>
    <s v="Jalpatagua"/>
    <s v="Colonia El Terrero, Caserío el Marillo"/>
    <s v="David Morales Cruz"/>
    <s v="Presidente -COCODE-"/>
    <s v="Ladino"/>
    <x v="2"/>
    <s v="VU-1779-2025"/>
    <s v="Kit de TEcho Mínimo"/>
    <s v="PROVIDI"/>
  </r>
  <r>
    <d v="2025-05-05T00:00:00"/>
    <s v="Mayo"/>
    <x v="20"/>
    <s v="Jalpatagua"/>
    <s v="Caserío el Tempisque, Aldea Valle Nuevo"/>
    <s v="Rudvil Yaneth Alvarado Cerón de Ardon"/>
    <s v="Presidente -COCODE-"/>
    <s v="Ladino"/>
    <x v="2"/>
    <s v="VU-1780-2025"/>
    <s v="Kit de TEcho Mínimo"/>
    <s v="PROVIDI"/>
  </r>
  <r>
    <d v="2025-05-05T00:00:00"/>
    <s v="Mayo"/>
    <x v="20"/>
    <s v="Jalpatagua"/>
    <s v="Alde las Moritas"/>
    <s v="Eleonidas Samayoa Escobar"/>
    <s v="Presidente -COCODE-"/>
    <s v="Ladino"/>
    <x v="2"/>
    <s v="VU-1781-2025"/>
    <s v="Kit de TEcho Mínimo"/>
    <s v="PROVIDI"/>
  </r>
  <r>
    <d v="2025-05-05T00:00:00"/>
    <s v="Mayo"/>
    <x v="20"/>
    <s v="Jalpatagua"/>
    <s v="Aldea San Francisco El Rosario"/>
    <s v="Jonas Alberto Sáenz Morales"/>
    <s v="Presidente -COCODE-"/>
    <s v="Ladino"/>
    <x v="2"/>
    <s v="VU-1782-2025"/>
    <s v="Kit de TEcho Mínimo"/>
    <s v="PROVIDI"/>
  </r>
  <r>
    <d v="2025-05-05T00:00:00"/>
    <s v="Mayo"/>
    <x v="20"/>
    <s v="Jalpatagua"/>
    <s v="Aldea Monzón"/>
    <s v="Elder Leonel Sarceño Cristales"/>
    <s v="Presidente -COCODE-"/>
    <s v="Ladino"/>
    <x v="2"/>
    <s v="VU-1783-2025"/>
    <s v="Kit de TEcho Mínimo"/>
    <s v="PROVIDI"/>
  </r>
  <r>
    <d v="2025-05-05T00:00:00"/>
    <s v="Mayo"/>
    <x v="20"/>
    <s v="Jalpatagua"/>
    <s v="Aldea El Amate"/>
    <s v="Augusto Rojas Barrera"/>
    <s v="Presidente -COCODE-"/>
    <s v="Ladino"/>
    <x v="2"/>
    <s v="VU-1784-2025"/>
    <s v="Kit de TEcho Mínimo"/>
    <s v="PROVIDI"/>
  </r>
  <r>
    <d v="2025-05-05T00:00:00"/>
    <s v="Mayo"/>
    <x v="20"/>
    <s v="Jalpatagua"/>
    <s v="Aldea Sapuyuca"/>
    <s v="William Rene Medrano Esquivel"/>
    <s v="Presidente -COCODE-"/>
    <s v="Ladino"/>
    <x v="2"/>
    <s v="VU-1785-2025"/>
    <s v="Kit de TEcho Mínimo"/>
    <s v="PROVIDI"/>
  </r>
  <r>
    <d v="2025-05-05T00:00:00"/>
    <s v="Mayo"/>
    <x v="20"/>
    <s v="Jalpatagua"/>
    <s v="Aldea Agua Tibia"/>
    <s v="Elmer Horacio Alvarado Menéndez"/>
    <s v="Presidente -COCODE-"/>
    <s v="Ladino"/>
    <x v="2"/>
    <s v="VU-1786-2025"/>
    <s v="Kit de TEcho Mínimo"/>
    <s v="PROVIDI"/>
  </r>
  <r>
    <d v="2025-05-05T00:00:00"/>
    <s v="Mayo"/>
    <x v="20"/>
    <s v="Jalpatagua"/>
    <s v="Caserío el Marillo"/>
    <s v="David Morales Cruz"/>
    <s v="Presidente -COCODE-"/>
    <s v="Ladino"/>
    <x v="2"/>
    <s v="VU-1787-2025"/>
    <s v="Kit de TEcho Mínimo"/>
    <s v="PROVIDI"/>
  </r>
  <r>
    <d v="2025-05-05T00:00:00"/>
    <s v="Mayo"/>
    <x v="20"/>
    <s v="Jalpatagua"/>
    <s v="Caserío Frontera Valle Nuevo"/>
    <s v="Trinidad Vivas Zúñiga"/>
    <s v="Presidente -COCODE-"/>
    <s v="Ladino"/>
    <x v="2"/>
    <s v="VU-1788-2025"/>
    <s v="Kit de TEcho Mínimo"/>
    <s v="PROVIDI"/>
  </r>
  <r>
    <d v="2025-05-05T00:00:00"/>
    <s v="Mayo"/>
    <x v="20"/>
    <s v="Jalpatagua"/>
    <s v="Aldea el Sitio"/>
    <s v="Saúl Barrera Esquivel"/>
    <s v="Presidente -COCODE-"/>
    <s v="Ladino"/>
    <x v="2"/>
    <s v="VU-1789-2025"/>
    <s v="Kit de TEcho Mínimo"/>
    <s v="PROVIDI"/>
  </r>
  <r>
    <d v="2025-05-05T00:00:00"/>
    <s v="Mayo"/>
    <x v="20"/>
    <s v="Jalpatagua"/>
    <s v="Aldea San José La Loma"/>
    <s v="Carmen Arévalo Cruz"/>
    <s v="Presidente -COCODE-"/>
    <s v="Ladino"/>
    <x v="2"/>
    <s v="VU-1800-2025"/>
    <s v="Kit de Techo Mínimo"/>
    <s v="PROVIDI"/>
  </r>
  <r>
    <d v="2025-05-05T00:00:00"/>
    <s v="Mayo"/>
    <x v="20"/>
    <s v="Jalpatagua"/>
    <s v="Aldea El Coco"/>
    <s v="Elder Quiñonez Merlos"/>
    <s v="Presidente -COCODE-"/>
    <s v="Ladino"/>
    <x v="2"/>
    <s v="VU-1801-2025"/>
    <s v="Kit de Techo Mínimo"/>
    <s v="PROVIDI"/>
  </r>
  <r>
    <d v="2025-05-05T00:00:00"/>
    <s v="Mayo"/>
    <x v="20"/>
    <s v="Jalpatagua"/>
    <s v="Aldea El Pajonal "/>
    <s v="Álvaro Marlon Hernández Pineda"/>
    <s v="Presidente -COCODE-"/>
    <s v="Ladino"/>
    <x v="2"/>
    <s v="VU-1802-2025"/>
    <s v="Kit de Techo Mínimo"/>
    <s v="PROVIDI"/>
  </r>
  <r>
    <d v="2025-05-05T00:00:00"/>
    <s v="Mayo"/>
    <x v="15"/>
    <s v="Santiago Atitlán"/>
    <s v="Cantón Chuk Muk "/>
    <s v="Roberto Isaac Sapalú"/>
    <s v="Presidente -COCODE-"/>
    <s v="Maya Kaqchikel"/>
    <x v="10"/>
    <s v="VU-1803-2025"/>
    <s v="Estufa Ahorradoras"/>
    <s v="PROACO"/>
  </r>
  <r>
    <d v="2025-05-05T00:00:00"/>
    <s v="Mayo"/>
    <x v="15"/>
    <s v="Santiago Atitlán"/>
    <s v="Cantón Panul "/>
    <s v="Rosario Coché Coó"/>
    <s v="Presidente -COCODE-"/>
    <s v="Maya Kaqchikel"/>
    <x v="10"/>
    <s v="VU-1804-2025"/>
    <s v="Kit de techo minimo "/>
    <s v="PROVIDI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05-2025"/>
    <s v="Kit de techo minimo "/>
    <s v="PROVIDI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6-2025"/>
    <s v="Kit de techo minimo "/>
    <s v="PROVIDI "/>
  </r>
  <r>
    <d v="2025-05-06T00:00:00"/>
    <s v="Mayo"/>
    <x v="4"/>
    <s v="San Martín Jilotepeque"/>
    <s v="Caserío San Francisco, Aldea Choatalún"/>
    <s v="José Juan Francisco Jacobo"/>
    <s v="Presidente -COCODE-"/>
    <s v="Maya Kaqchikel"/>
    <x v="10"/>
    <s v="VU-1807-2025"/>
    <s v="Adoquin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8-2025"/>
    <s v="Herramientas de labranza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9-2025"/>
    <s v="Tinacos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10-2025"/>
    <s v="Carretas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1-2025"/>
    <s v="Herramientas de labranza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2-2025"/>
    <s v="Tinacos 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3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4-2025"/>
    <s v="Kit de techo mínimo"/>
    <s v="PROVIDI "/>
  </r>
  <r>
    <d v="2025-05-06T00:00:00"/>
    <s v="Mayo"/>
    <x v="3"/>
    <s v="Guatemala"/>
    <s v="Residenciales Hermano Pedro"/>
    <s v="Rosa Maria Morales López"/>
    <s v="Sub Coordinadora"/>
    <s v="Ladino"/>
    <x v="2"/>
    <s v="VU-1815-2025"/>
    <s v="Herramientas de labranza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6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7-2025"/>
    <s v="Tinacos "/>
    <s v="PROCODE "/>
  </r>
  <r>
    <d v="2025-05-06T00:00:00"/>
    <s v="Mayo"/>
    <x v="4"/>
    <s v="San Martín Jilotepeque"/>
    <s v="Caserío Oratorio, Aldea Estancia de San Martín"/>
    <s v="Jorge Camey Castellanos"/>
    <s v="Presidente -COCODE-"/>
    <s v="Maya Kaqchikel"/>
    <x v="10"/>
    <s v="VU-1818-2025"/>
    <s v="Adoquin "/>
    <s v="PROCODE "/>
  </r>
  <r>
    <d v="2025-05-06T00:00:00"/>
    <s v="Mayo"/>
    <x v="1"/>
    <s v="San Ildefonso Ixtahuacán"/>
    <s v="Caserío Guiya Aldea El Papal"/>
    <s v="Jorge Camey Castellanos"/>
    <s v="Presidente -COCODE-"/>
    <s v="Maya Mam"/>
    <x v="1"/>
    <s v="VU-1819-2025"/>
    <s v="Tinacos "/>
    <s v="PROCODE "/>
  </r>
  <r>
    <d v="2025-05-06T00:00:00"/>
    <s v="Mayo"/>
    <x v="1"/>
    <s v="San Ildefonso Ixtahuacán"/>
    <s v="Caserío Xacalá Aldea el Papal "/>
    <s v="Enrique Ortíz Maldonado"/>
    <s v="Presidente -COCODE-"/>
    <s v="Maya Mam"/>
    <x v="1"/>
    <s v="VU-1820-2025"/>
    <s v="Tinacos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Cemento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3/8&quot;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2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4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4&quot; de 16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 1/2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3/4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/2&quot; de 250 PSI"/>
    <s v="PROCODE "/>
  </r>
  <r>
    <d v="2025-05-06T00:00:00"/>
    <s v="Mayo"/>
    <x v="6"/>
    <s v="Cahabón"/>
    <s v="Región Central Urbana"/>
    <s v="Abraham Chiquin Morales"/>
    <s v="Alcalde Municipal"/>
    <s v="Maya Q'eqchi'"/>
    <x v="4"/>
    <s v="VU-1822-2025"/>
    <s v="Mezcladoras"/>
    <s v="PROCODE "/>
  </r>
  <r>
    <d v="2025-05-06T00:00:00"/>
    <s v="Mayo"/>
    <x v="20"/>
    <s v="Jalpatagua"/>
    <s v="Caserío El Sarzalito Aldea Monzón"/>
    <s v="Carlos José Estrada Lemus"/>
    <s v="Presidente -COCODE-"/>
    <s v="Ladino"/>
    <x v="2"/>
    <s v="VU-1823-2025"/>
    <s v="Kit de techo mínimo"/>
    <s v="PROVIDI "/>
  </r>
  <r>
    <d v="2025-05-06T00:00:00"/>
    <s v="Mayo"/>
    <x v="20"/>
    <s v="Jalpatagua"/>
    <s v="Cabecera Municipal"/>
    <s v="Edyn René Morán Hernández"/>
    <s v="Presidente -COCODE-"/>
    <s v="Ladino"/>
    <x v="2"/>
    <s v="VU-1824-2025"/>
    <s v="Kit de techo mínimo"/>
    <s v="PROVIDI "/>
  </r>
  <r>
    <d v="2025-05-06T00:00:00"/>
    <s v="Mayo"/>
    <x v="20"/>
    <s v="Jalpatagua"/>
    <s v="Aldea Monzón"/>
    <s v="Elder Leonel Sarceño Cristales"/>
    <s v="Presidente -COCODE-"/>
    <s v="Ladino"/>
    <x v="2"/>
    <s v="VU-1825-2025"/>
    <s v="Kit de techo mínimo"/>
    <s v="PROVIDI "/>
  </r>
  <r>
    <d v="2025-05-06T00:00:00"/>
    <s v="Mayo"/>
    <x v="20"/>
    <s v="Jalpatagua"/>
    <s v="Varias aldeas"/>
    <s v="Armando Remberto Vásquez Pérez"/>
    <s v="Alcalde Municipal"/>
    <s v="Ladino"/>
    <x v="2"/>
    <s v="VU-1826-2025"/>
    <s v="kits de captación de agua de lluvia"/>
    <s v="PROCODE "/>
  </r>
  <r>
    <d v="2025-05-06T00:00:00"/>
    <s v="Mayo"/>
    <x v="3"/>
    <s v="San José del Golfo"/>
    <s v="Aldea Encuentro de Navajas"/>
    <s v="Claudia Marleni Mayen"/>
    <s v="Presidente -COCODE-"/>
    <s v="Ladino"/>
    <x v="2"/>
    <s v="VU-1827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Bombas plásticas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Colchonetas "/>
    <s v="PROVIDI"/>
  </r>
  <r>
    <d v="2025-05-06T00:00:00"/>
    <s v="Mayo"/>
    <x v="5"/>
    <s v="Los Amates"/>
    <s v="Asociación de Agricultores Tierra Bendita"/>
    <s v="Mercedes Florentino Zacarías Gregorio"/>
    <s v="Presidente de la Junta Directiva y Representante Legal"/>
    <s v="Ladino"/>
    <x v="2"/>
    <s v="VU-1829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30-2025"/>
    <s v="Kit de techo mínimo"/>
    <s v="PROVIDI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Herramientas de labranza"/>
    <s v="PROCODE 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Carretas"/>
    <s v="PROCODE "/>
  </r>
  <r>
    <d v="2025-05-07T00:00:00"/>
    <s v="Mayo"/>
    <x v="1"/>
    <s v="Concepción Huista"/>
    <s v="Caserío Yulhuitz Aldea Yatolop"/>
    <s v="José Miguel Francisco José"/>
    <s v="Presidente -COCODE-"/>
    <s v="Maya Poptí"/>
    <x v="14"/>
    <s v="VU-1832-2025"/>
    <s v="Kit de techo minimo "/>
    <s v="PROVIDI"/>
  </r>
  <r>
    <d v="2025-05-07T00:00:00"/>
    <s v="Mayo"/>
    <x v="1"/>
    <s v="San Juan Atitán"/>
    <m/>
    <s v="Jaime Augusto Hernández Godínez"/>
    <s v="Alcalde Municipal"/>
    <s v="Maya kakchiquel"/>
    <x v="15"/>
    <s v="VU-1833-2025"/>
    <s v="Kit de techo minimo "/>
    <s v="PROVIDI"/>
  </r>
  <r>
    <d v="2025-05-07T00:00:00"/>
    <s v="Mayo"/>
    <x v="13"/>
    <s v="Momostenango"/>
    <s v="Barrio Santa Catarina "/>
    <s v="Edgar Santiago Tzoc Zárate"/>
    <s v="Presidente -COCODE-"/>
    <s v="Ladino"/>
    <x v="2"/>
    <s v="VU-1834-2025"/>
    <s v="Kit de techo minimo "/>
    <s v="PROVIDI"/>
  </r>
  <r>
    <d v="2025-05-07T00:00:00"/>
    <s v="Mayo"/>
    <x v="13"/>
    <s v="Momostenango"/>
    <s v="Barrio Santa Ana"/>
    <s v="Manuel Jesus Pérez Ajtún"/>
    <s v="Presidente -COCODE-"/>
    <s v="Ladino"/>
    <x v="2"/>
    <s v="VU-1835-2025"/>
    <s v="Kit de techo minimo "/>
    <s v="PROVIDI"/>
  </r>
  <r>
    <d v="2025-05-07T00:00:00"/>
    <s v="Mayo"/>
    <x v="13"/>
    <s v="Momostenango"/>
    <s v="Barrio Santa Isabel"/>
    <s v="José Antonio Pelicó Canastuj"/>
    <s v="Presidente -COCODE-"/>
    <s v="Ladino"/>
    <x v="2"/>
    <s v="VU-1836-2025"/>
    <s v="Kit de techo minimo "/>
    <s v="PROVIDI"/>
  </r>
  <r>
    <d v="2025-05-07T00:00:00"/>
    <s v="Mayo"/>
    <x v="13"/>
    <s v="Momostenango"/>
    <s v="Barrio Patzité"/>
    <s v="Fredy Valeriano Pantuj Xiloj"/>
    <s v="Presidente -COCODE-"/>
    <s v="Ladino"/>
    <x v="2"/>
    <s v="VU-1837-2025"/>
    <s v="Kit de techo minimo "/>
    <s v="PROVIDI"/>
  </r>
  <r>
    <d v="2025-05-07T00:00:00"/>
    <s v="Mayo"/>
    <x v="13"/>
    <s v="Momostenango"/>
    <m/>
    <s v="Albino Cuyuch Chaj"/>
    <s v="Alcalde Municipal"/>
    <s v="Ladino"/>
    <x v="2"/>
    <s v="VU-1838-2025"/>
    <s v="Kit de techo minimo "/>
    <s v="PROVIDI"/>
  </r>
  <r>
    <d v="2025-05-07T00:00:00"/>
    <s v="Mayo"/>
    <x v="6"/>
    <s v="Santa Cruz Verapaz"/>
    <s v="El Arco Sacmes"/>
    <s v="Joel Eustaquio Oliva"/>
    <s v="Alcalde Comunitario"/>
    <s v="Maya poqomchí"/>
    <x v="12"/>
    <s v="VU-1839-2025"/>
    <s v="Kit de techo minimo "/>
    <s v="PROVIDI"/>
  </r>
  <r>
    <d v="2025-05-07T00:00:00"/>
    <s v="Mayo"/>
    <x v="6"/>
    <s v="Santa Cruz Verapaz"/>
    <s v="Aldea Chixajau"/>
    <s v="Victor Adolfo Cal Cáal"/>
    <s v="Alcalde Comunitario"/>
    <s v="Maya poqomchí"/>
    <x v="12"/>
    <s v="VU-1840-2025"/>
    <s v="Kit de techo minimo "/>
    <s v="PROVIDI"/>
  </r>
  <r>
    <d v="2025-05-07T00:00:00"/>
    <s v="Mayo"/>
    <x v="6"/>
    <s v="Santa Cruz Verapaz"/>
    <s v="Aldea Pambach"/>
    <s v="Rogelio Caál Xuc"/>
    <s v="Alcalde Comunitario"/>
    <s v="Maya poqomchí"/>
    <x v="12"/>
    <s v="VU-1841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2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3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4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5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6-2025"/>
    <s v="Kit de techo minimo "/>
    <s v="PROVIDI"/>
  </r>
  <r>
    <d v="2025-05-08T00:00:00"/>
    <s v="Mayo"/>
    <x v="2"/>
    <s v="La Reforma"/>
    <s v="Caserío la Esperanza"/>
    <s v="Bhelsaar Urai Miranda Pérez"/>
    <s v="Presidente y Representante Legal"/>
    <s v="Maya Kaqchikel"/>
    <x v="10"/>
    <s v="VU-1847-2025"/>
    <s v="Kit de techo minimo "/>
    <s v="PROVIDI"/>
  </r>
  <r>
    <d v="2025-05-08T00:00:00"/>
    <s v="Mayo"/>
    <x v="2"/>
    <s v="La Reforma"/>
    <s v="Cantón la Palma Sur"/>
    <s v="Ader Esaú Miranda Paz"/>
    <s v="Presidente y Representante Legal"/>
    <s v="Maya Kaqchikel"/>
    <x v="10"/>
    <s v="VU-1848-2025"/>
    <s v="Kit de techo minimo "/>
    <s v="PROVIDI"/>
  </r>
  <r>
    <d v="2025-05-08T00:00:00"/>
    <s v="Mayo"/>
    <x v="2"/>
    <s v="La Reforma"/>
    <s v="Caserío Recuerdo Asturias"/>
    <s v="Yanira Damaris Bámaca García"/>
    <s v="Presidente y Representante Legal"/>
    <s v="Maya Kaqchikel"/>
    <x v="10"/>
    <s v="VU-1849-2025"/>
    <s v="Kit de techo minimo "/>
    <s v="PROVIDI"/>
  </r>
  <r>
    <d v="2025-05-08T00:00:00"/>
    <s v="Mayo"/>
    <x v="2"/>
    <s v="La Reforma"/>
    <s v="Comunidad la Ceiba"/>
    <s v="Byron Yovani Sánchez Bravo"/>
    <s v="Presidente y Representante Legal"/>
    <s v="Maya Kaqchikel"/>
    <x v="10"/>
    <s v="VU-1850-2025"/>
    <s v="Kit de techo minimo "/>
    <s v="PROVIDI"/>
  </r>
  <r>
    <d v="2025-05-08T00:00:00"/>
    <s v="Mayo"/>
    <x v="2"/>
    <s v="La Reforma"/>
    <s v="Cantón La Fe"/>
    <s v="Lourdes Jackeline Carreto Recancoj"/>
    <s v="Presidente y Representante Legal"/>
    <s v="Maya Kaqchikel"/>
    <x v="10"/>
    <s v="VU-1851-2025"/>
    <s v="Kit de techo minimo "/>
    <s v="PROVIDI"/>
  </r>
  <r>
    <d v="2025-05-08T00:00:00"/>
    <s v="Mayo"/>
    <x v="2"/>
    <s v="La Reforma"/>
    <s v="Caserío Villa Hermosa"/>
    <s v="Francisco Rubén Hernández Macario"/>
    <s v="Presidente y Representante Legal"/>
    <s v="Maya Kaqchikel"/>
    <x v="10"/>
    <s v="VU-1852-2025"/>
    <s v="Kit de techo minimo "/>
    <s v="PROVIDI"/>
  </r>
  <r>
    <d v="2025-05-08T00:00:00"/>
    <s v="Mayo"/>
    <x v="2"/>
    <s v="La Reforma"/>
    <s v="Sector los Ciprianos"/>
    <s v="Federico Orlando Miranda Calderón"/>
    <s v="Presidente y Representante Legal"/>
    <s v="Maya Kaqchikel"/>
    <x v="10"/>
    <s v="VU-1853-2025"/>
    <s v="Kit de techo minimo "/>
    <s v="PROVIDI"/>
  </r>
  <r>
    <d v="2025-05-08T00:00:00"/>
    <s v="Mayo"/>
    <x v="2"/>
    <s v="La Reforma"/>
    <s v="Cantón San Pedrito"/>
    <s v="Marcelo Ezequiel López Jiménez"/>
    <s v="Presidente y Representante Legal"/>
    <s v="Maya Kaqchikel"/>
    <x v="10"/>
    <s v="VU-1854-2025"/>
    <s v="Kit de techo minimo "/>
    <s v="PROVIDI"/>
  </r>
  <r>
    <d v="2025-05-08T00:00:00"/>
    <s v="Mayo"/>
    <x v="2"/>
    <s v="La Reforma"/>
    <s v="Caserío Los Ochoa"/>
    <s v="Erly Onerto Monterroso Barrios"/>
    <s v="Presidente y Representante Legal"/>
    <s v="Maya Kaqchikel"/>
    <x v="10"/>
    <s v="VU-1855-2025"/>
    <s v="Kit de techo minimo "/>
    <s v="PROVIDI"/>
  </r>
  <r>
    <d v="2025-05-08T00:00:00"/>
    <s v="Mayo"/>
    <x v="2"/>
    <s v="La Reforma"/>
    <s v="Caserío San Isidro"/>
    <s v="Pedro Daniel Morales Cifuentes"/>
    <s v="Presidente y Representante Legal"/>
    <s v="Maya Kaqchikel"/>
    <x v="10"/>
    <s v="VU-1856-2025"/>
    <s v="Kit de techo minimo "/>
    <s v="PROVIDI"/>
  </r>
  <r>
    <d v="2025-05-08T00:00:00"/>
    <s v="Mayo"/>
    <x v="2"/>
    <s v="La Reforma"/>
    <s v="Comunidad El Baluarte"/>
    <s v="Jorge Mario Camel Ambrocio"/>
    <s v="Presidente y Representante Legal"/>
    <s v="Maya Kaqchikel"/>
    <x v="10"/>
    <s v="VU-1857-2025"/>
    <s v="Kit de techo minimo "/>
    <s v="PROVIDI"/>
  </r>
  <r>
    <d v="2025-05-08T00:00:00"/>
    <s v="Mayo"/>
    <x v="2"/>
    <s v="La Reforma"/>
    <s v="Aldea Santa Clara"/>
    <s v="Uris Otoniel Velásquez Pérez"/>
    <s v="Presidente y Representante Legal"/>
    <s v="Maya Kaqchikel"/>
    <x v="10"/>
    <s v="VU-1858-2025"/>
    <s v="Kit de techo minimo "/>
    <s v="PROVIDI"/>
  </r>
  <r>
    <d v="2025-05-08T00:00:00"/>
    <s v="Mayo"/>
    <x v="2"/>
    <s v="La Reforma"/>
    <s v="Cantón La Palma Sector Norte"/>
    <s v="Victor Manuel Velasquez López"/>
    <s v="Presidente y Representante Legal"/>
    <s v="Maya Kaqchikel"/>
    <x v="10"/>
    <s v="VU-1859-2025"/>
    <s v="Kit de techo minimo "/>
    <s v="PROVIDI"/>
  </r>
  <r>
    <d v="2025-05-08T00:00:00"/>
    <s v="Mayo"/>
    <x v="2"/>
    <s v="La Reforma"/>
    <s v="Aldea San Rafael Bocol "/>
    <s v="Merimee Marconi Calderón Santos"/>
    <s v="Presidente y Representante Legal"/>
    <s v="Maya Kaqchikel"/>
    <x v="10"/>
    <s v="VU-1860-2025"/>
    <s v="Kit de techo minimo "/>
    <s v="PROVIDI"/>
  </r>
  <r>
    <d v="2025-05-08T00:00:00"/>
    <s v="Mayo"/>
    <x v="2"/>
    <s v="La Reforma"/>
    <s v="Sector los Pérez"/>
    <s v="Jaime Rocael Carreto Chavez"/>
    <s v="Presidente y Representante Legal"/>
    <s v="Maya Kaqchikel"/>
    <x v="10"/>
    <s v="VU-1861-2025"/>
    <s v="Kit de techo minimo "/>
    <s v="PROVIDI"/>
  </r>
  <r>
    <d v="2025-05-08T00:00:00"/>
    <s v="Mayo"/>
    <x v="2"/>
    <s v="La Reforma"/>
    <s v="Comunidad Carolina"/>
    <s v="Marcotulio Wilfido Mazariegoz Alonzo"/>
    <s v="Presidente y Representante Legal"/>
    <s v="Maya Kaqchikel"/>
    <x v="10"/>
    <s v="VU-1862-2025"/>
    <s v="Kit de techo minimo "/>
    <s v="PROVIDI"/>
  </r>
  <r>
    <d v="2025-05-08T00:00:00"/>
    <s v="Mayo"/>
    <x v="2"/>
    <s v="La Reforma"/>
    <s v="Comunidad Nueva Esperanza"/>
    <s v="Buenaventura Andrés Cruz"/>
    <s v="Presidente y Representante Legal"/>
    <s v="Maya Kaqchikel"/>
    <x v="10"/>
    <s v="VU-1863-2025"/>
    <s v="Kit de techo minimo "/>
    <s v="PROVIDI"/>
  </r>
  <r>
    <d v="2025-05-08T00:00:00"/>
    <s v="Mayo"/>
    <x v="2"/>
    <s v="La Reforma"/>
    <s v="Parcelamiento Natividad de María"/>
    <s v="Cecilio Ramón Ramírez y Ramírez"/>
    <s v="Presidente y Representante Legal"/>
    <s v="Maya Kaqchikel"/>
    <x v="10"/>
    <s v="VU-1864-2025"/>
    <s v="Kit de techo minimo "/>
    <s v="PROVIDI"/>
  </r>
  <r>
    <d v="2025-05-08T00:00:00"/>
    <s v="Mayo"/>
    <x v="2"/>
    <s v="La Reforma"/>
    <s v="Barrio El Progreso"/>
    <s v="Rita Judit Ramírez Barrios"/>
    <s v="Presidente y Representante Legal"/>
    <s v="Maya Kaqchikel"/>
    <x v="10"/>
    <s v="VU-1865-2025"/>
    <s v="Kit de techo minimo "/>
    <s v="PROVIDI"/>
  </r>
  <r>
    <d v="2025-05-08T00:00:00"/>
    <s v="Mayo"/>
    <x v="2"/>
    <s v="La Reforma"/>
    <s v="Cantón Reformita"/>
    <s v="Mario Rene Flores López"/>
    <s v="Presidente y Representante Legal"/>
    <s v="Maya Kaqchikel"/>
    <x v="10"/>
    <s v="VU-1866-2025"/>
    <s v="Kit de techo minimo "/>
    <s v="PROVIDI"/>
  </r>
  <r>
    <d v="2025-05-08T00:00:00"/>
    <s v="Mayo"/>
    <x v="2"/>
    <s v="La Reforma"/>
    <s v="Caserío Santa Teresa"/>
    <s v="Alfredo Rafael Ramírez Bamaca"/>
    <s v="Presidente y Representante Legal"/>
    <s v="Maya Kaqchikel"/>
    <x v="10"/>
    <s v="VU-1867-2025"/>
    <s v="Kit de techo minimo "/>
    <s v="PROVIDI"/>
  </r>
  <r>
    <d v="2025-05-08T00:00:00"/>
    <s v="Mayo"/>
    <x v="2"/>
    <s v="La Reforma"/>
    <s v="Caserío Punta Arenas"/>
    <s v="Luis Emilio Morales Rodas"/>
    <s v="Presidente y Representante Legal"/>
    <s v="Maya Kaqchikel"/>
    <x v="10"/>
    <s v="VU-1868-2025"/>
    <s v="Kit de techo minimo "/>
    <s v="PROVIDI"/>
  </r>
  <r>
    <d v="2025-05-08T00:00:00"/>
    <s v="Mayo"/>
    <x v="15"/>
    <s v="Santa Lucia Utatlan"/>
    <s v="Cantón Pahaj Central "/>
    <s v="Francisco Armando Saloj Cux"/>
    <s v="Presidente y Representante Legal"/>
    <s v="Maya Kaqchikel"/>
    <x v="10"/>
    <s v="VU-1869-2025"/>
    <s v="Adoquin "/>
    <s v="PROCODE "/>
  </r>
  <r>
    <d v="2025-05-08T00:00:00"/>
    <s v="Mayo"/>
    <x v="15"/>
    <s v="Santa Lucia Utatlan"/>
    <s v="Caserío Chuiatzam"/>
    <s v="Gregorio Diego Chávez Joj"/>
    <s v="Presidente -COCODE-"/>
    <s v="Maya Kaqchikel"/>
    <x v="10"/>
    <s v="VU-1870-2025"/>
    <s v="Adoquin "/>
    <s v="PROCODE "/>
  </r>
  <r>
    <d v="2025-05-09T00:00:00"/>
    <s v="Mayo"/>
    <x v="2"/>
    <s v="Sipacapa"/>
    <s v="Caserío Palimope Aldea Quequesiguan"/>
    <s v="Raul Justiniano Temaj López"/>
    <s v="Presidente -COCODE-"/>
    <s v="Ladino"/>
    <x v="2"/>
    <s v="VU-1871-2025"/>
    <s v="Kit de techo minimo "/>
    <s v="PROVIDI"/>
  </r>
  <r>
    <d v="2025-05-09T00:00:00"/>
    <s v="Mayo"/>
    <x v="2"/>
    <s v="Sipacapa"/>
    <s v="Cabecera Municipal"/>
    <s v="Geremías Crúz Pérez"/>
    <s v="Presidente -COCODE-"/>
    <s v="Ladino"/>
    <x v="2"/>
    <s v="VU-1872-2025"/>
    <s v="Tinacos "/>
    <s v="PROCODE "/>
  </r>
  <r>
    <d v="2025-05-12T00:00:00"/>
    <s v="Mayo"/>
    <x v="8"/>
    <s v="San Jorge "/>
    <s v="Aldea Barranco Colorado "/>
    <s v="José Raúl Morales Loyo "/>
    <s v="Presidente -COCODE-"/>
    <s v="Ladino"/>
    <x v="2"/>
    <s v="VU-1900-2025"/>
    <s v="Colchonetas "/>
    <s v="PROVIDI "/>
  </r>
  <r>
    <d v="2025-05-12T00:00:00"/>
    <s v="Mayo"/>
    <x v="8"/>
    <s v="San Jorge "/>
    <s v="Aldea Cimarrón "/>
    <s v="Manuel de Jesus Gonzales "/>
    <s v="Presidente -COCODE-"/>
    <s v="Ladino"/>
    <x v="2"/>
    <s v="VU-1901-2025"/>
    <s v="Colchonetas "/>
    <s v="PROVIDI "/>
  </r>
  <r>
    <d v="2025-05-12T00:00:00"/>
    <s v="Mayo"/>
    <x v="8"/>
    <s v="San Jorge "/>
    <s v="Comunidad Plan del Morro "/>
    <s v="José Humberto Solano "/>
    <s v="Presidente -COCODE-"/>
    <s v="Ladino"/>
    <x v="2"/>
    <s v="VU-1902-2025"/>
    <s v="Colchonetas "/>
    <s v="PROVIDI "/>
  </r>
  <r>
    <d v="2025-05-12T00:00:00"/>
    <s v="Mayo"/>
    <x v="8"/>
    <s v="San Jorge "/>
    <s v="Aldea Sinaneca "/>
    <s v="Walfran Isaias Jordan Orellana "/>
    <s v="Presidente -COCODE-"/>
    <s v="Ladino"/>
    <x v="2"/>
    <s v="VU-1903-2025"/>
    <s v="Colchonetas "/>
    <s v="PROVIDI "/>
  </r>
  <r>
    <d v="2025-05-12T00:00:00"/>
    <s v="Mayo"/>
    <x v="2"/>
    <s v="Tejutla "/>
    <s v="Aldea el Paraiso "/>
    <s v="Jorge Fidel Castro Ramirez "/>
    <s v="Presidente -COCODE-"/>
    <s v="Ladino"/>
    <x v="2"/>
    <s v="VU-1904-2025"/>
    <s v="Adoquin "/>
    <s v="PROCODE "/>
  </r>
  <r>
    <d v="2025-05-12T00:00:00"/>
    <s v="Mayo"/>
    <x v="2"/>
    <s v="Tejutla "/>
    <s v="Colonia 10 de Mayo "/>
    <s v="Gilmer Adolfo Castro Velasquez "/>
    <s v="Presidente -COCODE-"/>
    <s v="Ladino"/>
    <x v="2"/>
    <s v="VU-1905-2025"/>
    <s v="Adoquin "/>
    <s v="PROCODE "/>
  </r>
  <r>
    <d v="2025-05-12T00:00:00"/>
    <s v="Mayo"/>
    <x v="2"/>
    <s v="Tejutla "/>
    <s v="Aldea la Florida "/>
    <s v="Catalino Celso Mejia Chun "/>
    <s v="Presidente -COCODE-"/>
    <s v="Ladino"/>
    <x v="2"/>
    <s v="VU-1906-2025"/>
    <s v="Kit de techo minimo "/>
    <s v="PROVIDI "/>
  </r>
  <r>
    <d v="2025-05-12T00:00:00"/>
    <s v="Mayo"/>
    <x v="2"/>
    <s v="Tejutla "/>
    <s v="Cantón Progreso, las delicias "/>
    <s v="Lucas Elias Gómez de León "/>
    <s v="Presidente -COCODE-"/>
    <s v="Ladino"/>
    <x v="2"/>
    <s v="VU-1907-2025"/>
    <s v="Adoquin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8-2025"/>
    <s v="Tinacos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9-2025"/>
    <s v="Kit de techo minimo "/>
    <s v="PROVIDI "/>
  </r>
  <r>
    <d v="2025-05-13T00:00:00"/>
    <s v="Mayo"/>
    <x v="15"/>
    <s v="Santa Lucia Utatlan"/>
    <s v="Comunidad Xesampual "/>
    <s v="Gustavo Otoniel Lopez Yac "/>
    <s v="Presidente -COCODE-"/>
    <s v="Maya Kaqchikel"/>
    <x v="10"/>
    <s v="VU-1911-2025"/>
    <s v="Adoquin "/>
    <s v="PROCODE "/>
  </r>
  <r>
    <d v="2025-05-13T00:00:00"/>
    <s v="Mayo"/>
    <x v="15"/>
    <s v="Santa Lucia Utatlan"/>
    <s v="Aldea el novillero "/>
    <s v="Maximiliano Chavez Cochoy "/>
    <s v="Presidente -COCODE-"/>
    <s v="Maya Kaqchikel"/>
    <x v="10"/>
    <s v="VU-1912-2025"/>
    <s v="Adoquin "/>
    <s v="PROCODE "/>
  </r>
  <r>
    <d v="2025-05-13T00:00:00"/>
    <s v="Mayo"/>
    <x v="2"/>
    <s v="San Pablo "/>
    <s v="Caserio Santo Domingo II "/>
    <s v="Rene Federico Chun Rogriguez "/>
    <s v="Presidente -COCODE-"/>
    <s v="Ladino"/>
    <x v="2"/>
    <s v="VU-1913-2025"/>
    <s v="Kit de techo minimo "/>
    <s v="PROVIDI "/>
  </r>
  <r>
    <d v="2025-05-13T00:00:00"/>
    <s v="Mayo"/>
    <x v="2"/>
    <s v="San Pablo "/>
    <s v="Aldea Tocahe "/>
    <s v="Estela Escobar Pérez "/>
    <s v="Presidente -COCODE-"/>
    <s v="Ladino"/>
    <x v="2"/>
    <s v="VU-1914-2025"/>
    <s v="Kit de techo minimo "/>
    <s v="PROVIDI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15-2025"/>
    <s v="Kit de techo minimo "/>
    <s v="PROVIDI "/>
  </r>
  <r>
    <d v="2025-05-13T00:00:00"/>
    <s v="Mayo"/>
    <x v="2"/>
    <s v="San Pablo "/>
    <s v="Aldea San Jose Zelandia "/>
    <s v="Edilma Migdalia Paz Aguilar "/>
    <s v="Presidente -COCODE-"/>
    <s v="Ladino"/>
    <x v="2"/>
    <s v="VU-1916-2025"/>
    <s v="Kit de techo minimo "/>
    <s v="PROVIDI "/>
  </r>
  <r>
    <d v="2025-05-13T00:00:00"/>
    <s v="Mayo"/>
    <x v="2"/>
    <s v="San Pablo "/>
    <s v="Caserio Villa Hermosa "/>
    <s v="Humberto Gomez Esteban "/>
    <s v="Presidente -COCODE-"/>
    <s v="Ladino"/>
    <x v="2"/>
    <s v="VU-1917-2025"/>
    <s v="Kit de techo minimo "/>
    <s v="PROVIDI "/>
  </r>
  <r>
    <d v="2025-05-13T00:00:00"/>
    <s v="Mayo"/>
    <x v="2"/>
    <s v="San Pablo "/>
    <s v="Aldea Quetzali "/>
    <s v="Franzer Milher Coronado López "/>
    <s v="Presidente -COCODE-"/>
    <s v="Ladino"/>
    <x v="2"/>
    <s v="VU-1918-2025"/>
    <s v="Kit de techo minimo "/>
    <s v="PROVIDI "/>
  </r>
  <r>
    <d v="2025-05-13T00:00:00"/>
    <s v="Mayo"/>
    <x v="2"/>
    <s v="San Pablo "/>
    <s v="Caserio el Naranjal "/>
    <s v="Roman Bonifacio Velasquez y Velasquez "/>
    <s v="Presidente -COCODE-"/>
    <s v="Ladino"/>
    <x v="2"/>
    <s v="VU-1919-2025"/>
    <s v="Kit de techo minimo "/>
    <s v="PROVIDI "/>
  </r>
  <r>
    <d v="2025-05-13T00:00:00"/>
    <s v="Mayo"/>
    <x v="2"/>
    <s v="San Pablo "/>
    <s v="Caserio las Luces "/>
    <s v="Catalina Melina Ramirez Hernandez "/>
    <s v="Presidente -COCODE-"/>
    <s v="Ladino"/>
    <x v="2"/>
    <s v="VU-1920-2025"/>
    <s v="Kit de techo minimo "/>
    <s v="PROVIDI "/>
  </r>
  <r>
    <d v="2025-05-13T00:00:00"/>
    <s v="Mayo"/>
    <x v="2"/>
    <s v="San Pablo "/>
    <s v="Caserio San Jorge "/>
    <s v="Gabino Velasquez Santizo "/>
    <s v="Presidente -COCODE-"/>
    <s v="Ladino"/>
    <x v="2"/>
    <s v="VU-1921-2025"/>
    <s v="Kit de techo minimo "/>
    <s v="PROVIDI "/>
  </r>
  <r>
    <d v="2025-05-13T00:00:00"/>
    <s v="Mayo"/>
    <x v="2"/>
    <s v="San Pablo "/>
    <s v="Caserio el Carmen "/>
    <s v="Edwin Fernando López Chávez "/>
    <s v="Presidente -COCODE-"/>
    <s v="Ladino"/>
    <x v="2"/>
    <s v="VU-1922-2025"/>
    <s v="Kit de techo minimo "/>
    <s v="PROVIDI "/>
  </r>
  <r>
    <d v="2025-05-13T00:00:00"/>
    <s v="Mayo"/>
    <x v="2"/>
    <s v="San Pablo "/>
    <s v="Caserio el Quetzal "/>
    <s v="Genner Manolo Paz Salic "/>
    <s v="Presidente -COCODE-"/>
    <s v="Ladino"/>
    <x v="2"/>
    <s v="VU-1923-2025"/>
    <s v="Kit de techo minimo "/>
    <s v="PROVIDI "/>
  </r>
  <r>
    <d v="2025-05-13T00:00:00"/>
    <s v="Mayo"/>
    <x v="2"/>
    <s v="San Pablo "/>
    <s v="Aldea la Joya el Porvenir "/>
    <s v="Abelino Jimenez Crisostomo "/>
    <s v="Presidente -COCODE-"/>
    <s v="Ladino"/>
    <x v="2"/>
    <s v="VU-1924-2025"/>
    <s v="Kit de techo minimo "/>
    <s v="PROVIDI "/>
  </r>
  <r>
    <d v="2025-05-13T00:00:00"/>
    <s v="Mayo"/>
    <x v="2"/>
    <s v="San Pablo "/>
    <s v="Caserio la Florida, Aldea Tocache "/>
    <s v="Anibal Calixto Monzo Niz "/>
    <s v="Presidente -COCODE-"/>
    <s v="Ladino"/>
    <x v="2"/>
    <s v="VU-1925-2025"/>
    <s v="Kit de techo minimo "/>
    <s v="PROVIDI "/>
  </r>
  <r>
    <d v="2025-05-13T00:00:00"/>
    <s v="Mayo"/>
    <x v="2"/>
    <s v="San Pablo "/>
    <s v="Caserio las Brisas "/>
    <s v="Teodoro Rocael López Ventura "/>
    <s v="Presidente -COCODE-"/>
    <s v="Ladino"/>
    <x v="2"/>
    <s v="VU-1926-2025"/>
    <s v="Kit de techo minimo "/>
    <s v="PROVIDI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27-2025"/>
    <s v="Kit de techo minimo "/>
    <s v="PROVIDI "/>
  </r>
  <r>
    <d v="2025-05-13T00:00:00"/>
    <s v="Mayo"/>
    <x v="2"/>
    <s v="San Pablo "/>
    <s v="Caserio Nueva Buena Vista "/>
    <s v="Mario Roberto Miranda Chilel "/>
    <s v="Presidente -COCODE-"/>
    <s v="Ladino"/>
    <x v="2"/>
    <s v="VU-1928-2025"/>
    <s v="Kit de techo minimo "/>
    <s v="PROVIDI "/>
  </r>
  <r>
    <d v="2025-05-13T00:00:00"/>
    <s v="Mayo"/>
    <x v="2"/>
    <s v="San Pablo "/>
    <s v="Sector el Achiote, Caserio nuevo San Carlos "/>
    <s v="Oscar Rolando López Ramirez "/>
    <s v="Presidente -COCODE-"/>
    <s v="Ladino"/>
    <x v="2"/>
    <s v="VU-1929-2025"/>
    <s v="Kit de techo minimo "/>
    <s v="PROVIDI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0-2025"/>
    <s v="Kit de techo minimo "/>
    <s v="PROVIDI "/>
  </r>
  <r>
    <d v="2025-05-13T00:00:00"/>
    <s v="Mayo"/>
    <x v="2"/>
    <s v="San Pablo "/>
    <s v="Sector el Achiote"/>
    <s v="Oscar Rolando López Ramirez "/>
    <s v="Presidente -COCODE-"/>
    <s v="Ladino"/>
    <x v="2"/>
    <s v="VU-1931-2025"/>
    <s v="Arroz "/>
    <s v="PROACO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2-2025"/>
    <s v="Arroz "/>
    <s v="PROACO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33-2025"/>
    <s v="Arroz "/>
    <s v="PROACO "/>
  </r>
  <r>
    <d v="2025-05-13T00:00:00"/>
    <s v="Mayo"/>
    <x v="2"/>
    <s v="San Pablo "/>
    <s v="Caserio el Carmen "/>
    <s v="Edwin Fernando López Chávez "/>
    <s v="Presidente -COCODE-"/>
    <s v="Ladino"/>
    <x v="2"/>
    <s v="VU-1934-2025"/>
    <s v="Arroz "/>
    <s v="PROACO "/>
  </r>
  <r>
    <d v="2025-05-13T00:00:00"/>
    <s v="Mayo"/>
    <x v="2"/>
    <s v="San Pablo "/>
    <s v="Caserio Nueva Buena Vista "/>
    <s v="Mario Roberto Miranda Chilel "/>
    <s v="Presidente -COCODE-"/>
    <s v="Ladino"/>
    <x v="2"/>
    <s v="VU-1935-2025"/>
    <s v="Arroz "/>
    <s v="PROACO "/>
  </r>
  <r>
    <d v="2025-05-13T00:00:00"/>
    <s v="Mayo"/>
    <x v="2"/>
    <s v="San Pablo "/>
    <s v="Caserio el Quetzal "/>
    <s v="Genner Manolo Paz Salic "/>
    <s v="Presidente -COCODE-"/>
    <s v="Ladino"/>
    <x v="2"/>
    <s v="VU-1936-2025"/>
    <s v="Arroz "/>
    <s v="PROACO "/>
  </r>
  <r>
    <d v="2025-05-13T00:00:00"/>
    <s v="Mayo"/>
    <x v="2"/>
    <s v="San Pablo "/>
    <s v="Aldea la Joya el Porvenir "/>
    <s v="Abelino Jimenez Crisostomo "/>
    <s v="Presidente -COCODE-"/>
    <s v="Ladino"/>
    <x v="2"/>
    <s v="VU-1937-2025"/>
    <s v="Arroz "/>
    <s v="PROACO "/>
  </r>
  <r>
    <d v="2025-05-13T00:00:00"/>
    <s v="Mayo"/>
    <x v="2"/>
    <s v="San Pablo "/>
    <s v="Caserio las Brisas "/>
    <s v="Teodoro Rocael López Ventura "/>
    <s v="Presidente -COCODE-"/>
    <s v="Ladino"/>
    <x v="2"/>
    <s v="VU-1938-2025"/>
    <s v="Arroz "/>
    <s v="PROACO "/>
  </r>
  <r>
    <d v="2025-05-13T00:00:00"/>
    <s v="Mayo"/>
    <x v="2"/>
    <s v="San Pablo "/>
    <s v="Caserio Santo Domingo II "/>
    <s v="Rene Federico Chun Rogriguez "/>
    <s v="Presidente -COCODE-"/>
    <s v="Ladino"/>
    <x v="2"/>
    <s v="VU-1939-2025"/>
    <s v="Arroz "/>
    <s v="PROACO "/>
  </r>
  <r>
    <d v="2025-05-13T00:00:00"/>
    <s v="Mayo"/>
    <x v="2"/>
    <s v="San Pablo "/>
    <s v="Aldea San Jose Zelandia "/>
    <s v="Edilma Migdalia Paz Aguilar "/>
    <s v="Presidente -COCODE-"/>
    <s v="Ladino"/>
    <x v="2"/>
    <s v="VU-1940-2025"/>
    <s v="Arroz "/>
    <s v="PROACO "/>
  </r>
  <r>
    <d v="2025-05-13T00:00:00"/>
    <s v="Mayo"/>
    <x v="2"/>
    <s v="San Pablo "/>
    <s v="Caserio la Florida, Aldea Tocache "/>
    <s v="Anibal Calixto Monzo Niz "/>
    <s v="Presidente -COCODE-"/>
    <s v="Ladino"/>
    <x v="2"/>
    <s v="VU-1941-2025"/>
    <s v="Arroz "/>
    <s v="PROACO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42-2025"/>
    <s v="Arroz "/>
    <s v="PROACO "/>
  </r>
  <r>
    <d v="2025-05-13T00:00:00"/>
    <s v="Mayo"/>
    <x v="2"/>
    <s v="San Pablo "/>
    <s v="Caserio San Jorge "/>
    <s v="Gabino Velasquez Santizo "/>
    <s v="Presidente -COCODE-"/>
    <s v="Ladino"/>
    <x v="2"/>
    <s v="VU-1943-2025"/>
    <s v="Arroz "/>
    <s v="PROACO "/>
  </r>
  <r>
    <d v="2025-05-13T00:00:00"/>
    <s v="Mayo"/>
    <x v="2"/>
    <s v="San Pablo "/>
    <s v="Aldea Quetzali "/>
    <s v="Franzer Milher Coronado López "/>
    <s v="Presidente -COCODE-"/>
    <s v="Ladino"/>
    <x v="2"/>
    <s v="VU-1944-2025"/>
    <s v="Arroz "/>
    <s v="PROACO "/>
  </r>
  <r>
    <d v="2025-05-13T00:00:00"/>
    <s v="Mayo"/>
    <x v="2"/>
    <s v="San Pablo "/>
    <s v="Caserio el Naranjal "/>
    <s v="Roman Bonifacio Velasquez y Velasquez "/>
    <s v="Presidente -COCODE-"/>
    <s v="Ladino"/>
    <x v="2"/>
    <s v="VU-1945-2025"/>
    <s v="Arroz "/>
    <s v="PROACO "/>
  </r>
  <r>
    <d v="2025-05-13T00:00:00"/>
    <s v="Mayo"/>
    <x v="2"/>
    <s v="San Pablo "/>
    <s v="Caserio Villa Hermosa "/>
    <s v="Humberto Gomez Esteban "/>
    <s v="Presidente -COCODE-"/>
    <s v="Ladino"/>
    <x v="2"/>
    <s v="VU-1946-2025"/>
    <s v="Arroz "/>
    <s v="PROACO "/>
  </r>
  <r>
    <d v="2025-05-13T00:00:00"/>
    <s v="Mayo"/>
    <x v="2"/>
    <s v="San Pablo "/>
    <s v="Caserio las Luces "/>
    <s v="Catalina Melina Ramirez Hernandez "/>
    <s v="Presidente -COCODE-"/>
    <s v="Ladino"/>
    <x v="2"/>
    <s v="VU-1947-2025"/>
    <s v="Arroz "/>
    <s v="PROACO "/>
  </r>
  <r>
    <d v="2025-05-13T00:00:00"/>
    <s v="Mayo"/>
    <x v="2"/>
    <s v="San Pablo "/>
    <s v="Aldea Tocahe "/>
    <s v="Estela Escobar Pérez "/>
    <s v="Presidente -COCODE-"/>
    <s v="Ladino"/>
    <x v="2"/>
    <s v="VU-1948-2025"/>
    <s v="Arroz "/>
    <s v="PROACO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49-2025"/>
    <s v="Adoquin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50-2025"/>
    <s v="Adoquin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1-2025"/>
    <s v="Equipo de Topografía (estación total)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2-2025"/>
    <s v="Compactadora tipo plancha vibratoria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3-2025"/>
    <s v="Kit de herramientas "/>
    <s v="PROCODE "/>
  </r>
  <r>
    <d v="2025-05-13T00:00:00"/>
    <s v="Mayo"/>
    <x v="9"/>
    <s v="Olintepeque "/>
    <s v="Cantón la libertad "/>
    <s v="Omar Moises de León Cifuentes "/>
    <s v="Alcalde Municipal "/>
    <s v="Maya K'iche'"/>
    <x v="7"/>
    <s v="VU-1954-2025"/>
    <s v="Kit de herramientas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5-2025"/>
    <s v="Colchonetas "/>
    <s v="PROVIDI "/>
  </r>
  <r>
    <d v="2025-05-13T00:00:00"/>
    <s v="Mayo"/>
    <x v="9"/>
    <s v="Olintepeque "/>
    <s v="Cantón la libertad "/>
    <s v="Omar Moises de León Cifuentes "/>
    <s v="Alcalde Municipal "/>
    <s v="Maya K'iche'"/>
    <x v="7"/>
    <s v="VU-1956-2025"/>
    <s v="Catres "/>
    <s v="PROVIDI "/>
  </r>
  <r>
    <d v="2025-05-13T00:00:00"/>
    <s v="Mayo"/>
    <x v="9"/>
    <s v="Olintepeque "/>
    <m/>
    <s v="Humberto Olan Tiguila Elias "/>
    <s v="Coordinador "/>
    <s v="Maya K'iche'"/>
    <x v="7"/>
    <s v="VU-1957-2025"/>
    <s v="Paneles solares "/>
    <s v="PROVIDI "/>
  </r>
  <r>
    <d v="2025-05-13T00:00:00"/>
    <s v="Mayo"/>
    <x v="9"/>
    <s v="Olintepeque "/>
    <s v="Barrio Nuevo "/>
    <s v="Moises Israel Chaj Chavez "/>
    <s v="Coordinador "/>
    <s v="Maya K'iche'"/>
    <x v="7"/>
    <s v="VU-1958-2025"/>
    <s v="Paneles solares "/>
    <s v="PROVIDI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2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.5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3/4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3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1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4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3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1 1/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4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3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1 1/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4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2 pulgadas Agua Potable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63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64-2025"/>
    <s v="Filtros de Agua "/>
    <s v="PROACO "/>
  </r>
  <r>
    <d v="2025-05-13T00:00:00"/>
    <s v="Mayo"/>
    <x v="9"/>
    <s v="Olintepeque "/>
    <s v="Aldea San Antonio Pajoc "/>
    <s v="Olivero Santiago Oroxom Hernandez "/>
    <s v="Coordinador "/>
    <s v="Maya K'iche'"/>
    <x v="7"/>
    <s v="VU-1965-2025"/>
    <s v="Filtros de Agua "/>
    <s v="PROACO "/>
  </r>
  <r>
    <d v="2025-05-13T00:00:00"/>
    <s v="Mayo"/>
    <x v="9"/>
    <s v="Olintepeque "/>
    <s v="Sector Pie del Cerro "/>
    <s v="Jaime Leonides Chay Ramon "/>
    <s v="Coordinador "/>
    <s v="Maya K'iche'"/>
    <x v="7"/>
    <s v="VU-1966-2025"/>
    <s v="Filtros de Agua "/>
    <s v="PROACO "/>
  </r>
  <r>
    <d v="2025-05-13T00:00:00"/>
    <s v="Mayo"/>
    <x v="9"/>
    <s v="Olintepeque "/>
    <s v="Barrio Nuevo "/>
    <s v="Moises Israel Chaj Chavez "/>
    <s v="Coordinador "/>
    <s v="Maya K'iche'"/>
    <x v="7"/>
    <s v="VU-1967-2025"/>
    <s v="Filtros de Agua "/>
    <s v="PROACO "/>
  </r>
  <r>
    <d v="2025-05-13T00:00:00"/>
    <s v="Mayo"/>
    <x v="9"/>
    <s v="Olintepeque "/>
    <m/>
    <s v="Humberto Olan Tiguila Elias "/>
    <s v="Coordinador "/>
    <s v="Maya K'iche'"/>
    <x v="7"/>
    <s v="VU-1968-2025"/>
    <s v="Filtros de Agua "/>
    <s v="PROACO "/>
  </r>
  <r>
    <d v="2025-05-13T00:00:00"/>
    <s v="Mayo"/>
    <x v="9"/>
    <s v="Olintepeque "/>
    <s v="Barrio la reforma "/>
    <s v="Obdulio Adolfo Chávez Garcia "/>
    <s v="Coordinador "/>
    <s v="Maya K'iche'"/>
    <x v="7"/>
    <s v="VU-1969-2025"/>
    <s v="Filtros de Agua "/>
    <s v="PROACO "/>
  </r>
  <r>
    <d v="2025-05-13T00:00:00"/>
    <s v="Mayo"/>
    <x v="9"/>
    <s v="Olintepeque "/>
    <s v="Cantón Chuisuc "/>
    <s v="Cornelio Casimiro Gonzales "/>
    <s v="Coordinador "/>
    <s v="Maya K'iche'"/>
    <x v="7"/>
    <s v="VU-1970-2025"/>
    <s v="Filtros de Agua "/>
    <s v="PROACO "/>
  </r>
  <r>
    <d v="2025-05-13T00:00:00"/>
    <s v="Mayo"/>
    <x v="9"/>
    <s v="Olintepeque "/>
    <s v="Barrio Pila Vieja "/>
    <s v="Olga Albertina Vásquez Baten "/>
    <s v="Coordinador "/>
    <s v="Maya K'iche'"/>
    <x v="7"/>
    <s v="VU-1971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72-2025"/>
    <s v="kit Herramientas de labranza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73-2025"/>
    <s v="kit Herramientas de labranza "/>
    <s v="PROCODE "/>
  </r>
  <r>
    <d v="2025-05-13T00:00:00"/>
    <s v="Mayo"/>
    <x v="9"/>
    <s v="Olintepeque "/>
    <s v="Aldea San Antonio Pajoc "/>
    <s v="Olivero Santiago Oroxom Hernandez "/>
    <s v="Coordinador "/>
    <s v="Maya K'iche'"/>
    <x v="7"/>
    <s v="VU-1974-2025"/>
    <s v="kit Herramientas de labranza "/>
    <s v="PROCODE "/>
  </r>
  <r>
    <d v="2025-05-13T00:00:00"/>
    <s v="Mayo"/>
    <x v="9"/>
    <s v="Olintepeque "/>
    <s v="Barrio Pila Vieja "/>
    <s v="Olga Albertina Vásquez Baten "/>
    <s v="Coordinador "/>
    <s v="Maya K'iche'"/>
    <x v="7"/>
    <s v="VU-1975-2025"/>
    <s v="kit Herramientas de labranza "/>
    <s v="PROCODE "/>
  </r>
  <r>
    <d v="2025-05-13T00:00:00"/>
    <s v="Mayo"/>
    <x v="9"/>
    <s v="Olintepeque "/>
    <s v="Barrio la reforma "/>
    <s v="Obdulio Adolfo Chávez Garcia "/>
    <s v="Coordinador "/>
    <s v="Maya K'iche'"/>
    <x v="7"/>
    <s v="VU-1976-2025"/>
    <s v="kit Herramientas de labranza "/>
    <s v="PROCODE "/>
  </r>
  <r>
    <d v="2025-05-13T00:00:00"/>
    <s v="Mayo"/>
    <x v="9"/>
    <s v="Olintepeque "/>
    <m/>
    <s v="Humberto Olan Tiguila Elias "/>
    <s v="Coordinador "/>
    <s v="Maya K'iche'"/>
    <x v="7"/>
    <s v="VU-1977-2025"/>
    <s v="kit Herramientas de labranza "/>
    <s v="PROCODE "/>
  </r>
  <r>
    <d v="2025-05-13T00:00:00"/>
    <s v="Mayo"/>
    <x v="9"/>
    <s v="Olintepeque "/>
    <s v="Cantón Chuisuc "/>
    <s v="Cornelio Casimiro Gonzales "/>
    <s v="Coordinador "/>
    <s v="Maya K'iche'"/>
    <x v="7"/>
    <s v="VU-1978-2025"/>
    <s v="kit Herramientas de labranza "/>
    <s v="PROCODE "/>
  </r>
  <r>
    <d v="2025-05-13T00:00:00"/>
    <s v="Mayo"/>
    <x v="9"/>
    <s v="Olintepeque "/>
    <s v="Barrio Nuevo "/>
    <s v="Moises Israel Chaj Chavez "/>
    <s v="Coordinador "/>
    <s v="Maya K'iche'"/>
    <x v="7"/>
    <s v="VU-1979-2025"/>
    <s v="kit Herramientas de labranza "/>
    <s v="PROCODE "/>
  </r>
  <r>
    <d v="2025-05-13T00:00:00"/>
    <s v="Mayo"/>
    <x v="9"/>
    <s v="Olintepeque "/>
    <s v="Sector el trigal "/>
    <s v="Belinda Angelica Monterroso Azurdia "/>
    <s v="Coordinador "/>
    <s v="Maya K'iche'"/>
    <x v="7"/>
    <s v="VU-1980-2025"/>
    <s v="Bombas Fumigadoras"/>
    <s v="PROACO"/>
  </r>
  <r>
    <d v="2025-05-13T00:00:00"/>
    <s v="Mayo"/>
    <x v="9"/>
    <s v="Olintepeque "/>
    <s v="Sector Pie del Cerro "/>
    <s v="Jaime Leonides Chay Ramon "/>
    <s v="Coordinador "/>
    <s v="Maya K'iche'"/>
    <x v="7"/>
    <s v="VU-1981-2025"/>
    <s v="Bombas Fumigadoras"/>
    <s v="PROACO"/>
  </r>
  <r>
    <d v="2025-05-13T00:00:00"/>
    <s v="Mayo"/>
    <x v="9"/>
    <s v="Olintepeque "/>
    <s v="Barrio Pila Vieja "/>
    <s v="Olga Albertina Vásquez Baten "/>
    <s v="Coordinador "/>
    <s v="Maya K'iche'"/>
    <x v="7"/>
    <s v="VU-1982-2025"/>
    <s v="Bombas Fumigadoras"/>
    <s v="PROACO"/>
  </r>
  <r>
    <d v="2025-05-13T00:00:00"/>
    <s v="Mayo"/>
    <x v="9"/>
    <s v="Olintepeque "/>
    <m/>
    <s v="Humberto Olan Tiguila Elias "/>
    <s v="Coordinador "/>
    <s v="Maya K'iche'"/>
    <x v="7"/>
    <s v="VU-1983-2025"/>
    <s v="Bombas Fumigadoras"/>
    <s v="PROACO"/>
  </r>
  <r>
    <d v="2025-05-13T00:00:00"/>
    <s v="Mayo"/>
    <x v="9"/>
    <s v="Olintepeque "/>
    <s v="Cantón San Isidro "/>
    <s v="Pablo Osorio Paxtor "/>
    <s v="Coordinador "/>
    <s v="Maya K'iche'"/>
    <x v="7"/>
    <s v="VU-1984-2025"/>
    <s v="Bombas Fumigadoras"/>
    <s v="PROACO"/>
  </r>
  <r>
    <d v="2025-05-13T00:00:00"/>
    <s v="Mayo"/>
    <x v="9"/>
    <s v="Olintepeque "/>
    <s v="Aldea San Antonio Pajoc "/>
    <s v="Olivero Santiago Oroxom Hernandez "/>
    <s v="Coordinador "/>
    <s v="Maya K'iche'"/>
    <x v="7"/>
    <s v="VU-1985-2025"/>
    <s v="Bombas Fumigadoras"/>
    <s v="PROACO"/>
  </r>
  <r>
    <d v="2025-05-13T00:00:00"/>
    <s v="Mayo"/>
    <x v="9"/>
    <s v="Olintepeque "/>
    <s v="Barrio la reforma "/>
    <s v="Obdulio Adolfo Chávez Garcia "/>
    <s v="Coordinador "/>
    <s v="Maya K'iche'"/>
    <x v="7"/>
    <s v="VU-1986-2025"/>
    <s v="Bombas Fumigadoras"/>
    <s v="PROACO"/>
  </r>
  <r>
    <d v="2025-05-13T00:00:00"/>
    <s v="Mayo"/>
    <x v="9"/>
    <s v="Olintepeque "/>
    <s v="Barrio Nuevo "/>
    <s v="Moises Israel Chaj Chavez "/>
    <s v="Coordinador "/>
    <s v="Maya K'iche'"/>
    <x v="7"/>
    <s v="VU-1987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88-2025"/>
    <s v="Tinaco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89-2025"/>
    <s v="kit Herramientas "/>
    <s v="PROCODE "/>
  </r>
  <r>
    <d v="2025-05-13T00:00:00"/>
    <s v="Mayo"/>
    <x v="8"/>
    <s v="Gualán "/>
    <s v="Comunidad Achiotes "/>
    <s v="Odraha Mercedes Berduo Cabrera"/>
    <s v="Alcalde Comunitario "/>
    <s v="Ladino"/>
    <x v="2"/>
    <s v="VU-1990-2025"/>
    <s v="Colchonetas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1-2025"/>
    <s v="Estufas ahorr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2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3-2025"/>
    <s v="Kit de techo minimo "/>
    <s v="PROVIDI "/>
  </r>
  <r>
    <d v="2025-05-13T00:00:00"/>
    <s v="Mayo"/>
    <x v="8"/>
    <s v="Gualán "/>
    <s v="Comunidad Achiotes "/>
    <s v="Odraha Mercedes Berduo Cabrera"/>
    <s v="Alcalde Comunitario "/>
    <s v="Ladino"/>
    <x v="2"/>
    <s v="VU-1994-2025"/>
    <s v="Carretas de mano "/>
    <s v="PROCODE"/>
  </r>
  <r>
    <d v="2025-05-13T00:00:00"/>
    <s v="Mayo"/>
    <x v="8"/>
    <s v="Gualán "/>
    <s v="Comunidad Achiotes "/>
    <s v="Odraha Mercedes Berduo Cabrera"/>
    <s v="Alcalde Comunitario "/>
    <s v="Ladino"/>
    <x v="2"/>
    <s v="VU-1995-2025"/>
    <s v="Bombas Fumigadoras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6-2025"/>
    <s v="Arroz "/>
    <s v="PROACO"/>
  </r>
  <r>
    <d v="2025-05-13T00:00:00"/>
    <s v="Mayo"/>
    <x v="8"/>
    <s v="Gualán "/>
    <s v="Comunidad Achiotes "/>
    <s v="Odraha Mercedes Berduo Cabrera"/>
    <s v="Alcalde Comunitario "/>
    <s v="Ladino"/>
    <x v="2"/>
    <s v="VU-1997-2025"/>
    <s v="Filtros de Agua "/>
    <s v="PROACO "/>
  </r>
  <r>
    <d v="2025-05-13T00:00:00"/>
    <s v="Mayo"/>
    <x v="0"/>
    <s v="San Antonio "/>
    <s v="Sector la Trinidad Aldea Nahualate 2"/>
    <s v="Alma Nineth Corado de Vasquez "/>
    <s v="Presidente -COCODE-"/>
    <s v="Maya K'iche'"/>
    <x v="7"/>
    <s v="VU-1998-2025"/>
    <s v="Kit de techo minimo "/>
    <s v="PROVIDI "/>
  </r>
  <r>
    <d v="2025-05-13T00:00:00"/>
    <s v="Mayo"/>
    <x v="0"/>
    <s v="San Antonio "/>
    <s v="Colonia la Blanquita "/>
    <s v="Rosa Lidia Manzo Olivia de León "/>
    <s v="Presidente -COCODE-"/>
    <s v="Maya K'iche'"/>
    <x v="7"/>
    <s v="VU-1999-2025"/>
    <s v="Kit de techo minimo "/>
    <s v="PROVIDI "/>
  </r>
  <r>
    <d v="2025-05-13T00:00:00"/>
    <s v="Mayo"/>
    <x v="0"/>
    <s v="San Antonio "/>
    <s v="Aldea Concepcion Ixtacapa 2"/>
    <s v="Maria Antonia Cano Ola "/>
    <s v="Presidente COCODE "/>
    <s v="Maya K'iche'"/>
    <x v="7"/>
    <s v="VU-2000-2025"/>
    <s v="Kit de techo minimo "/>
    <s v="PROVIDI "/>
  </r>
  <r>
    <d v="2025-05-13T00:00:00"/>
    <s v="Mayo"/>
    <x v="0"/>
    <s v="San Antonio "/>
    <s v="Aldea Nahual ll"/>
    <s v="Dora Eluvia Xum De Aju"/>
    <s v="Presidente COCODE "/>
    <s v="Maya K'iche'"/>
    <x v="7"/>
    <s v="VU-2001-2025"/>
    <s v="Kit de techo minimo "/>
    <s v="PROVIDI "/>
  </r>
  <r>
    <d v="2025-05-13T00:00:00"/>
    <s v="Mayo"/>
    <x v="0"/>
    <s v="San Antonio "/>
    <s v="Aldea barrrioos uno "/>
    <s v="Dora Antonieta Suhul Ramierez "/>
    <s v="Presidente COCODE "/>
    <s v="Maya K'iche'"/>
    <x v="7"/>
    <s v="VU-2002-2025"/>
    <s v="Kit de techo minimo "/>
    <s v="PROVIDI "/>
  </r>
  <r>
    <d v="2025-05-13T00:00:00"/>
    <s v="Mayo"/>
    <x v="0"/>
    <s v="San Antonio "/>
    <s v="Aldea barrrioos uno Sectores Corazon De Jesus, Fatima,Xivir y Sotz"/>
    <s v="Mauricio Coyoy Yacabalquiej"/>
    <s v="Presidente COCODE "/>
    <s v="Maya K'iche'"/>
    <x v="7"/>
    <s v="VU-2003-2025"/>
    <s v="Kit de techo minimo "/>
    <s v="PROVIDI "/>
  </r>
  <r>
    <d v="2025-05-13T00:00:00"/>
    <s v="Mayo"/>
    <x v="0"/>
    <s v="San Pablo Jocopilas "/>
    <s v="Aldea Madre Mia"/>
    <s v="Emilio Barreno Puac "/>
    <s v="Presidente COCODE "/>
    <s v="Maya K'iche'"/>
    <x v="7"/>
    <s v="VU-2004-2025"/>
    <s v="Kit de techo minimo "/>
    <s v="PROVIDI "/>
  </r>
  <r>
    <d v="2025-05-13T00:00:00"/>
    <s v="Mayo"/>
    <x v="0"/>
    <s v="San Antonio "/>
    <s v="Sector La Rejoya aldea Nahualate  II"/>
    <s v="Juana Bac Lopreto De  Vasquez "/>
    <s v="Presidente COCODE "/>
    <s v="Maya K'iche'"/>
    <x v="7"/>
    <s v="VU-2005-2025"/>
    <s v="Kit de techo minimo "/>
    <s v="PROVIDI "/>
  </r>
  <r>
    <d v="2025-05-13T00:00:00"/>
    <s v="Mayo"/>
    <x v="8"/>
    <s v="Gualan "/>
    <s v="Comunidad De Bethel "/>
    <s v="Julio Hernan Lopez Leiva "/>
    <s v="Alcalde comunitario"/>
    <s v="Ladino"/>
    <x v="2"/>
    <s v="VU-2006-2025"/>
    <s v="Carr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07-2025"/>
    <s v="Bombas Fumig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8-2025"/>
    <s v="Arroz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09-2025"/>
    <s v="Estufas Ahorradoras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0-2025"/>
    <s v="Ecofiltr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1-2025"/>
    <s v="Molinos De Mano "/>
    <s v="PROACO "/>
  </r>
  <r>
    <d v="2025-05-13T00:00:00"/>
    <s v="Mayo"/>
    <x v="8"/>
    <s v="Gualan "/>
    <s v="Comunidad De Bethel "/>
    <s v="Julio Hernan Lopez Leiva "/>
    <s v="Alcalde comunitario"/>
    <s v="Ladino"/>
    <x v="2"/>
    <s v="VU-2012-2025"/>
    <s v="KIT DE Herraminetas "/>
    <s v="PROCODE"/>
  </r>
  <r>
    <d v="2025-05-13T00:00:00"/>
    <s v="Mayo"/>
    <x v="8"/>
    <s v="Gualan "/>
    <s v="Comunidad De Bethel "/>
    <s v="Julio Hernan Lopez Leiva "/>
    <s v="Alcalde comunitario"/>
    <s v="Ladino"/>
    <x v="2"/>
    <s v="VU-2013-2025"/>
    <s v="Kit De Alimento "/>
    <s v="PROACO "/>
  </r>
  <r>
    <d v="2025-05-13T00:00:00"/>
    <s v="Mayo"/>
    <x v="9"/>
    <s v="El Palmar "/>
    <s v="Canton Belen "/>
    <s v="Lorenzo Perez De Leon "/>
    <s v="Presidente COCODE "/>
    <s v="Maya K'iche'"/>
    <x v="7"/>
    <s v="VU-2014-2025"/>
    <s v="Kit de techo minimo "/>
    <s v="PROVIDI "/>
  </r>
  <r>
    <d v="2025-05-13T00:00:00"/>
    <s v="Mayo"/>
    <x v="15"/>
    <s v="Lucas Toliman "/>
    <s v="Colonia Tierra Santa "/>
    <s v="Enrique Tzay Perebal "/>
    <s v="Presidente COCODE "/>
    <s v="Maya Kaqchikel"/>
    <x v="10"/>
    <s v="VU-2015-2025"/>
    <s v="kit De Alimento "/>
    <s v="PROACO "/>
  </r>
  <r>
    <d v="2025-05-13T00:00:00"/>
    <s v="Mayo"/>
    <x v="15"/>
    <s v="Lucas Toliman "/>
    <s v="Colonia Tierra Santa "/>
    <s v="Enrique Tzay Perebal "/>
    <s v="Presidente COCODE "/>
    <s v="Maya Kaqchikel"/>
    <x v="10"/>
    <s v="VU-2016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7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8-2025"/>
    <s v="kit De Alimento "/>
    <s v="PROACO "/>
  </r>
  <r>
    <d v="2025-05-14T00:00:00"/>
    <s v="Mayo"/>
    <x v="2"/>
    <s v="El Tumbador "/>
    <s v="Colonia Nueva "/>
    <s v="Felix Elias Ramirez "/>
    <s v="Cordinador COCODE "/>
    <s v="Ladino"/>
    <x v="2"/>
    <s v="VU-2019-2025"/>
    <s v="Filtro "/>
    <s v="PROACO "/>
  </r>
  <r>
    <d v="2025-05-14T00:00:00"/>
    <s v="Mayo"/>
    <x v="13"/>
    <s v="Tzanixnam"/>
    <s v="Aldea Tzanixnam"/>
    <s v="Victor Francisco Aguilar Vasquez"/>
    <s v="Alcalde comunitario"/>
    <s v="Ladino"/>
    <x v="2"/>
    <s v="VU-2020-2025"/>
    <s v="arroz"/>
    <s v="PROACO"/>
  </r>
  <r>
    <d v="2025-05-14T00:00:00"/>
    <s v="Mayo"/>
    <x v="2"/>
    <s v="San Pedro Sacatepéquez"/>
    <s v="San Isidro Chamac"/>
    <s v="Darwin Manolo Gonzalez Fuentes "/>
    <s v="Presidente COCODE "/>
    <s v="Ladino"/>
    <x v="2"/>
    <s v="VU-2021-2025"/>
    <s v="Adoquin"/>
    <s v="PROCODE"/>
  </r>
  <r>
    <d v="2025-05-14T00:00:00"/>
    <s v="Mayo"/>
    <x v="15"/>
    <s v="Nahualá"/>
    <s v="Caserio Pasa quijuyup "/>
    <s v="Antonio Ixmata Sac "/>
    <s v="Presidente COCODE "/>
    <s v="Maya Kaqchikel"/>
    <x v="10"/>
    <s v="VU-2022-2025"/>
    <s v="Adoquin"/>
    <s v="PROCODE"/>
  </r>
  <r>
    <d v="2025-05-14T00:00:00"/>
    <s v="Mayo"/>
    <x v="15"/>
    <s v="Santa catarina Ixtahuacan"/>
    <s v="Comunidad Xeabaj II"/>
    <s v="Alfonso Moises Romero "/>
    <s v="Presidente COCODE "/>
    <s v="Maya Kaqchikel"/>
    <x v="10"/>
    <s v="VU-2023-2025"/>
    <s v="adoquin"/>
    <s v="PROCODE"/>
  </r>
  <r>
    <d v="2025-05-15T00:00:00"/>
    <s v="Mayo"/>
    <x v="2"/>
    <s v="Tajumulco "/>
    <s v="Caserio Nuevo Monte "/>
    <s v="Alfonso Moises Romero "/>
    <s v="Alcalde comunitario"/>
    <s v="Maya Mam"/>
    <x v="1"/>
    <s v="VU-2024-2025"/>
    <s v="Kit de techo minimo "/>
    <s v="PROVIDI "/>
  </r>
  <r>
    <d v="2025-05-15T00:00:00"/>
    <s v="Mayo"/>
    <x v="2"/>
    <s v="Tajumulco "/>
    <s v="Caserio Nuevo Monte "/>
    <s v="Alfonso Moises Romero "/>
    <s v="Alcalde comunitario"/>
    <s v="Maya Mam"/>
    <x v="1"/>
    <s v="VU-2025-2025"/>
    <s v="Dotacion de Pupitre "/>
    <s v="PROCODE "/>
  </r>
  <r>
    <d v="2025-05-16T00:00:00"/>
    <s v="Mayo"/>
    <x v="2"/>
    <s v="Tajumulco "/>
    <s v="Caserio Nuevo Monte "/>
    <s v="Alfonso Moises Romero "/>
    <s v="Alcalde comunitario"/>
    <s v="Maya Mam"/>
    <x v="1"/>
    <s v="VU-2025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Pizarrones"/>
    <s v="PROCODE 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Dotacion de Pupitre "/>
    <s v="PROCODE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Pizarrones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Dotacion de Pupitre 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Pizarrones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Dotacion de Pupitre 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Pizarrones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Dotacion de Pupitre 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Pizarrone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2-2025"/>
    <s v="Pila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3-2025"/>
    <s v="kit de techo minimo "/>
    <s v="PROVIDI"/>
  </r>
  <r>
    <d v="2025-05-15T00:00:00"/>
    <s v="Mayo"/>
    <x v="2"/>
    <s v="Tajumulco "/>
    <s v="Caserio Tuisla"/>
    <s v="Alfonso Moises Romero "/>
    <s v="Alcalde comunitario"/>
    <s v="Maya Mam"/>
    <x v="1"/>
    <s v="VU-2034-2025 A"/>
    <s v="Tinacos"/>
    <s v="PROCODE"/>
  </r>
  <r>
    <d v="2025-05-15T00:00:00"/>
    <s v="Mayo"/>
    <x v="2"/>
    <s v="Tajumulco "/>
    <s v="Caserio Chechan "/>
    <s v="Alfonso Moises Romero "/>
    <s v="Alcalde Comunitario "/>
    <s v="Maya Mam"/>
    <x v="1"/>
    <s v="VU-2034-2025"/>
    <s v="Tinacos "/>
    <s v="PROCODE "/>
  </r>
  <r>
    <d v="2025-05-15T00:00:00"/>
    <s v="Mayo"/>
    <x v="2"/>
    <s v="Tajumulco "/>
    <s v="Aldea Boxoncan"/>
    <s v="Alfonso Moises Romero "/>
    <s v="Alcalde comunitario "/>
    <s v="Maya Mam"/>
    <x v="1"/>
    <s v="VU-2035-2025"/>
    <s v="kit de techo minimo "/>
    <s v="PROVIDI"/>
  </r>
  <r>
    <d v="2025-05-15T00:00:00"/>
    <s v="Mayo"/>
    <x v="2"/>
    <s v="Tajumulco "/>
    <s v="Aldea La Brisa "/>
    <s v="Alfonso Moises Romero "/>
    <s v="Alcalde comunitario "/>
    <s v="Maya Mam"/>
    <x v="1"/>
    <s v="VU-2036-2025"/>
    <s v="kit de techo minimo "/>
    <s v="PROVIDI"/>
  </r>
  <r>
    <d v="2025-05-15T00:00:00"/>
    <s v="Mayo"/>
    <x v="2"/>
    <s v="Tajumulco "/>
    <s v="Aldea Asan Juan "/>
    <s v="Alfonso Moises Romero "/>
    <s v="Alcalde comunitario "/>
    <s v="Maya Mam"/>
    <x v="1"/>
    <s v="VU-2037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38-2025"/>
    <s v="Estufas ahorradoras "/>
    <s v="PROACO "/>
  </r>
  <r>
    <d v="2025-05-15T00:00:00"/>
    <s v="Mayo"/>
    <x v="14"/>
    <s v="Retalhuleu"/>
    <s v="Canton Concepcion Ocosito "/>
    <s v="Marcos Antulio Morales Mejia "/>
    <s v="Presidente de COCODE"/>
    <s v="Ladino"/>
    <x v="2"/>
    <s v="VU-2039-2025"/>
    <s v="Arroz"/>
    <s v="PROACO "/>
  </r>
  <r>
    <d v="2025-05-15T00:00:00"/>
    <s v="Mayo"/>
    <x v="14"/>
    <s v="El Asintal"/>
    <s v="Comunidad Sinai II"/>
    <s v="Ricky Alessandro Argueta Sanchez "/>
    <s v="Presidente de COCODE"/>
    <s v="Ladino"/>
    <x v="2"/>
    <s v="VU-2040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41-2025"/>
    <s v="Tinacos "/>
    <s v="PROCODE"/>
  </r>
  <r>
    <d v="2025-05-15T00:00:00"/>
    <s v="Mayo"/>
    <x v="2"/>
    <s v="Tajumulco "/>
    <s v="Caserio Monte Cristo "/>
    <s v="Alfonso Moises Romero "/>
    <s v="Alcalde comunitario "/>
    <s v="Maya Mam"/>
    <x v="1"/>
    <s v="VU-2042-2025"/>
    <s v="Arroz"/>
    <s v="PROACO"/>
  </r>
  <r>
    <d v="2025-05-15T00:00:00"/>
    <s v="Mayo"/>
    <x v="20"/>
    <s v="Asuncion Mita "/>
    <s v="Barrio Prolac "/>
    <s v="Rene Francisco Guardado Lemus "/>
    <s v="Alcalde Comunitario "/>
    <s v="Ladino"/>
    <x v="2"/>
    <s v="VU-2042-2025A"/>
    <s v="Kit de Techo minimo "/>
    <s v="PROVIDI"/>
  </r>
  <r>
    <d v="2025-05-15T00:00:00"/>
    <s v="Mayo"/>
    <x v="2"/>
    <s v="Tajumulco "/>
    <s v="Caserio La Guardia "/>
    <s v="Alfonso Moises Romero "/>
    <s v="Alcalde comunitario "/>
    <s v="Maya Mam"/>
    <x v="1"/>
    <s v="VU-2043-2025"/>
    <s v="Arroz"/>
    <s v="PROACO"/>
  </r>
  <r>
    <d v="2025-05-15T00:00:00"/>
    <s v="Mayo"/>
    <x v="2"/>
    <s v="Tajumulco "/>
    <s v="Caserio Los Miches "/>
    <s v="Alfonso Moises Romero "/>
    <s v="Alcalde comunitario "/>
    <s v="Maya Mam"/>
    <x v="1"/>
    <s v="VU-2044-2025"/>
    <s v="Arroz"/>
    <s v="PROACO"/>
  </r>
  <r>
    <d v="2025-05-15T00:00:00"/>
    <s v="Mayo"/>
    <x v="2"/>
    <s v="Tajumulco "/>
    <s v="Aldea Chanchicupe"/>
    <s v="Alfonso Moises Romero "/>
    <s v="Alcalde comunitario "/>
    <s v="Maya Mam"/>
    <x v="1"/>
    <s v="VU-2045-2025"/>
    <s v="Arroz"/>
    <s v="PROACO"/>
  </r>
  <r>
    <d v="2025-05-15T00:00:00"/>
    <s v="Mayo"/>
    <x v="2"/>
    <s v="Tajumulco "/>
    <s v="Aldea Santa Isabel "/>
    <s v="Alfonso Moises Romero "/>
    <s v="Alcalde comunitario "/>
    <s v="Maya Mam"/>
    <x v="1"/>
    <s v="VU-2046-2025"/>
    <s v="Arroz"/>
    <s v="PROACO"/>
  </r>
  <r>
    <d v="2025-05-15T00:00:00"/>
    <s v="Mayo"/>
    <x v="2"/>
    <s v="Tajumulco "/>
    <s v="Aldea Tuinima"/>
    <s v="Alfonso Moises Romero "/>
    <s v="Alcalde comunitario "/>
    <s v="Maya Mam"/>
    <x v="1"/>
    <s v="VU-2047-2025"/>
    <s v="Arroz "/>
    <s v="PROACO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8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4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6 pulgadas "/>
    <s v="PROCODE "/>
  </r>
  <r>
    <d v="2025-05-15T00:00:00"/>
    <s v="Mayo"/>
    <x v="2"/>
    <s v="Tajumulco "/>
    <s v="Aldea El Malacate"/>
    <s v="Alfonso Moises Romero "/>
    <s v="Alcalde Comunitario "/>
    <s v="Maya Mam"/>
    <x v="1"/>
    <s v="VU-2049-2025"/>
    <s v="Arroz"/>
    <s v="PROACO"/>
  </r>
  <r>
    <d v="2025-05-15T00:00:00"/>
    <s v="Mayo"/>
    <x v="2"/>
    <s v="Tajumulco "/>
    <s v="Caserio La Guardia "/>
    <s v="Alfonso Moises Romero "/>
    <s v="Alcalde Comunitario "/>
    <s v="Maya Mam"/>
    <x v="1"/>
    <s v="VU-2050-2025"/>
    <s v="Arroz"/>
    <s v="PROACO "/>
  </r>
  <r>
    <d v="2025-05-15T00:00:00"/>
    <s v="Mayo"/>
    <x v="2"/>
    <s v="Tajumulco "/>
    <s v="Caserio villa hermosa "/>
    <s v="Alfonso Moises Romero "/>
    <s v="Alcalde Comunitario "/>
    <s v="Maya Mam"/>
    <x v="1"/>
    <s v="VU-2051-2025"/>
    <s v="Arroz"/>
    <s v="PROACO"/>
  </r>
  <r>
    <d v="2025-05-15T00:00:00"/>
    <s v="Mayo"/>
    <x v="2"/>
    <s v="Tajumulco "/>
    <s v="Caserio Alta Sonora "/>
    <s v="Alfonso Moises Romero "/>
    <s v="Alcalde Comunitario "/>
    <s v="Maya Mam"/>
    <x v="1"/>
    <s v="VU-2052-2025"/>
    <s v="Arroz"/>
    <s v="PROACO"/>
  </r>
  <r>
    <d v="2025-05-15T00:00:00"/>
    <s v="Mayo"/>
    <x v="2"/>
    <s v="Tajumulco "/>
    <s v="Caserio Loma Real "/>
    <s v="Alfonso Moises Romero "/>
    <s v="Aldea Comunitario "/>
    <s v="Maya Mam"/>
    <x v="1"/>
    <s v="VU-2053-2025"/>
    <s v="Arroz"/>
    <s v="PROACO "/>
  </r>
  <r>
    <d v="2025-05-15T00:00:00"/>
    <s v="Mayo"/>
    <x v="2"/>
    <s v="Tajumulco "/>
    <s v="Caserio Loma Linda "/>
    <s v="Alfonso Moises Romero "/>
    <s v="Aldea Comunitario "/>
    <s v="Maya Mam"/>
    <x v="1"/>
    <s v="VU-2054-2025"/>
    <s v="Arroz"/>
    <s v="PROACO "/>
  </r>
  <r>
    <d v="2025-05-15T00:00:00"/>
    <s v="Mayo"/>
    <x v="2"/>
    <s v="Tajumulco "/>
    <s v="Caserio El Milagro "/>
    <s v="Alfonso Moises Romero "/>
    <s v="Aldea Comunitario "/>
    <s v="Maya Mam"/>
    <x v="1"/>
    <s v="VU-2055-2025"/>
    <s v="Arroz"/>
    <s v="PROACO "/>
  </r>
  <r>
    <d v="2025-05-15T00:00:00"/>
    <s v="Mayo"/>
    <x v="2"/>
    <s v="Tajumulco "/>
    <s v="Caserio Tuiquinque"/>
    <s v="Alfonso Moises Romero "/>
    <s v="Aldea Comunitario "/>
    <s v="Maya Mam"/>
    <x v="1"/>
    <s v="VU-2056-2025"/>
    <s v="Arroz"/>
    <s v="PROACO "/>
  </r>
  <r>
    <d v="2025-05-15T00:00:00"/>
    <s v="Mayo"/>
    <x v="2"/>
    <s v="Tajumulco "/>
    <s v="Aldea tochsh"/>
    <s v="Alfonso Moises Romero "/>
    <s v="Aldea Comunitario "/>
    <s v="Maya Mam"/>
    <x v="1"/>
    <s v="VU-2057-2025"/>
    <s v="Arroz "/>
    <s v="PROACO "/>
  </r>
  <r>
    <d v="2025-05-15T00:00:00"/>
    <s v="Mayo"/>
    <x v="2"/>
    <s v="Tajumulco "/>
    <s v="Aldea El Nuevo progreso "/>
    <s v="Alfonso Moises Romero "/>
    <s v="Aldea Comunitario "/>
    <s v="Maya Mam"/>
    <x v="1"/>
    <s v="VU-2058-2025"/>
    <s v="Arroz"/>
    <s v="PROACO "/>
  </r>
  <r>
    <d v="2025-05-15T00:00:00"/>
    <s v="Mayo"/>
    <x v="2"/>
    <s v="Tajumulco "/>
    <s v="Aldea Tocuto"/>
    <s v="Alfonso Moises Romero "/>
    <s v="Aldea Comunitario "/>
    <s v="Maya Mam"/>
    <x v="1"/>
    <s v="VU-2059-2025"/>
    <s v="Arroz"/>
    <s v="PROACO"/>
  </r>
  <r>
    <d v="2025-05-15T00:00:00"/>
    <s v="Mayo"/>
    <x v="2"/>
    <s v="Tajumulco "/>
    <s v="Caserio Toninshak"/>
    <s v="Alfonso Moises Romero "/>
    <s v="Aldea Comunitario "/>
    <s v="Maya Mam"/>
    <x v="1"/>
    <s v="VU-2060-2025"/>
    <s v="Arroz"/>
    <s v="PROACO "/>
  </r>
  <r>
    <d v="2025-05-15T00:00:00"/>
    <s v="Mayo"/>
    <x v="2"/>
    <s v="Tajumulco "/>
    <s v="Aldea La Brisa "/>
    <s v="Alfonso Moises Romero "/>
    <s v="Aldea Comunitario "/>
    <s v="Maya Mam"/>
    <x v="1"/>
    <s v="VU-2061-2025"/>
    <s v="Arroz"/>
    <s v="PROACO "/>
  </r>
  <r>
    <d v="2025-05-15T00:00:00"/>
    <s v="Mayo"/>
    <x v="2"/>
    <s v="Tajumulco "/>
    <s v="Caserio el Ramcho "/>
    <s v="Alfonso Moises Romero "/>
    <s v="Aldea Comunitario "/>
    <s v="Maya Mam"/>
    <x v="1"/>
    <s v="VU-2062-2025"/>
    <s v="Arroz"/>
    <s v="PROACO "/>
  </r>
  <r>
    <d v="2025-05-15T00:00:00"/>
    <s v="Mayo"/>
    <x v="2"/>
    <s v="Tajumulco "/>
    <s v="Aldea Villa Real "/>
    <s v="Alfonso Moises Romero "/>
    <s v="Aldea Comunitario "/>
    <s v="Maya Mam"/>
    <x v="1"/>
    <s v="VU-2063-2025"/>
    <s v="Arroz"/>
    <s v="PROACO "/>
  </r>
  <r>
    <d v="2025-05-15T00:00:00"/>
    <s v="Mayo"/>
    <x v="1"/>
    <s v="Barrillas "/>
    <s v="Aldea Piedras Blancas"/>
    <s v="David Pedro Sales"/>
    <s v="Presidente de COCODE "/>
    <s v="Maya Q'anjob'al"/>
    <x v="16"/>
    <s v="VU-2064-2025"/>
    <s v="Kit techo minimo "/>
    <s v="PROVID"/>
  </r>
  <r>
    <d v="2025-05-15T00:00:00"/>
    <s v="Mayo"/>
    <x v="1"/>
    <s v="Malacatan"/>
    <s v="Aldea La Nueva Esperanza "/>
    <s v="Hector Lopez Mendez "/>
    <s v="Presidente de COCODE "/>
    <s v="Ladino"/>
    <x v="2"/>
    <s v="VU-2065-2025"/>
    <s v="Kit techo minimo "/>
    <s v="PROVID"/>
  </r>
  <r>
    <d v="2025-05-15T00:00:00"/>
    <s v="Mayo"/>
    <x v="1"/>
    <s v="Barrillas "/>
    <s v="Aldea Belen Uno "/>
    <s v="Josue Francisco Pascual"/>
    <s v="Presidente de COCODE "/>
    <s v="Maya Q'anjob'al"/>
    <x v="16"/>
    <s v="VU-2066-2025"/>
    <s v="Kit techo minimo "/>
    <s v="PROVID"/>
  </r>
  <r>
    <d v="2025-05-15T00:00:00"/>
    <s v="Mayo"/>
    <x v="1"/>
    <s v="Barrillas "/>
    <s v="Nuevo Cuchumatan "/>
    <s v="NORBERTO Perez Jeronimo "/>
    <s v="Presidente de COCODE "/>
    <s v="Maya Q'anjob'al"/>
    <x v="16"/>
    <s v="VU-2067-2025"/>
    <s v="Kit techo minimo "/>
    <s v="PROVID"/>
  </r>
  <r>
    <d v="2025-05-15T00:00:00"/>
    <s v="Mayo"/>
    <x v="1"/>
    <s v="Barrillas "/>
    <s v="Nuevo Malacatan "/>
    <s v="Joel SotoPerez "/>
    <s v="Presidente de COCODE "/>
    <s v="Maya Q'anjob'al"/>
    <x v="16"/>
    <s v="VU-2068-2025"/>
    <s v="Kit techo minimo "/>
    <s v="PROVID"/>
  </r>
  <r>
    <d v="2025-05-15T00:00:00"/>
    <s v="Mayo"/>
    <x v="1"/>
    <s v="Barrillas "/>
    <s v="Caserio Las Flores Nuevo Malacatan "/>
    <s v="Servando Rafael Esteban Ramos "/>
    <s v="Presidente de COCODE "/>
    <s v="Maya Q'anjob'al"/>
    <x v="16"/>
    <s v="VU-2069-2025"/>
    <s v="Kit techo minimo "/>
    <s v="PROVID"/>
  </r>
  <r>
    <d v="2025-05-15T00:00:00"/>
    <s v="Mayo"/>
    <x v="1"/>
    <s v="Barrillas "/>
    <s v="Aldea El Buen Samaritano "/>
    <s v="Andres Santizo Alonzo "/>
    <s v="Presidente de COCODE "/>
    <s v="Maya Q'anjob'al"/>
    <x v="16"/>
    <s v="VU-2070-2025"/>
    <s v="Kit techo minimo "/>
    <s v="PROVID"/>
  </r>
  <r>
    <d v="2025-05-15T00:00:00"/>
    <s v="Mayo"/>
    <x v="9"/>
    <s v="San Carlos Sija "/>
    <s v="Aldea Recuerdo A Barrios "/>
    <s v="William Odanit Maldonado Diaz"/>
    <s v="Presidente de COCODE "/>
    <s v="Maya K'iche'"/>
    <x v="7"/>
    <s v="VU-2071-2025"/>
    <s v="Tubo pvc 6 y 4 pulgadas "/>
    <s v="PROVID "/>
  </r>
  <r>
    <d v="2025-05-15T00:00:00"/>
    <s v="Mayo"/>
    <x v="16"/>
    <s v="Pueblo Nuevo Viñas "/>
    <s v="Aldea Buena Vista "/>
    <s v="Julio Antonio Alvizures Roldan "/>
    <s v="Presidente de COCODE "/>
    <s v="Ladino"/>
    <x v="2"/>
    <s v="VU-2072-2025"/>
    <s v="Adoquin "/>
    <s v="PROCODE "/>
  </r>
  <r>
    <d v="2025-05-15T00:00:00"/>
    <s v="Mayo"/>
    <x v="16"/>
    <s v="Pueblo Nuevo Viñas "/>
    <s v="Aldea El Cuje"/>
    <s v="Stuardo Davila Montenego"/>
    <s v="Presidente de COCODE "/>
    <s v="Ladino"/>
    <x v="2"/>
    <s v="VU-2073-2025"/>
    <s v="Adoquin "/>
    <s v="PROCODE "/>
  </r>
  <r>
    <d v="2025-05-15T00:00:00"/>
    <s v="Mayo"/>
    <x v="16"/>
    <s v="Pueblo Nuevo Viñas "/>
    <s v="Casco Urbano "/>
    <s v="Giovani Eulogio Moraya  Del Cid"/>
    <s v="Presidente de COCODE "/>
    <s v="Ladino"/>
    <x v="2"/>
    <s v="VU-2074-2025"/>
    <s v="Adoquin "/>
    <s v="PROCODE "/>
  </r>
  <r>
    <d v="2025-05-15T00:00:00"/>
    <s v="Mayo"/>
    <x v="16"/>
    <s v="Pueblo Nuevo Viñas "/>
    <s v="Santa Rosita "/>
    <s v="Oswaldo Morales Aldana "/>
    <s v="Presidente de COCODE "/>
    <s v="Ladino"/>
    <x v="2"/>
    <s v="VU-2075-2025"/>
    <s v="Adoquin "/>
    <s v="PROCODE "/>
  </r>
  <r>
    <d v="2025-05-15T00:00:00"/>
    <s v="Mayo"/>
    <x v="16"/>
    <s v="Pueblo Nuevo Viñas "/>
    <s v="Caserio El Mora "/>
    <s v="Ingrid Ixela Duarte  Diaz"/>
    <s v="Presidente de COCODE "/>
    <s v="Ladino"/>
    <x v="2"/>
    <s v="VU-2076-2025"/>
    <s v="Adoquin "/>
    <s v="PROCODE "/>
  </r>
  <r>
    <d v="2025-05-15T00:00:00"/>
    <s v="Mayo"/>
    <x v="16"/>
    <s v="Pueblo Nuevo Viñas "/>
    <s v="Alde El Pescador "/>
    <s v="Olga Leticia Gaitan De Mendez"/>
    <s v="Presidente de COCODE "/>
    <s v="Ladino"/>
    <x v="2"/>
    <s v="VU-2077-2025"/>
    <s v="Adoquin "/>
    <s v="PROCODE "/>
  </r>
  <r>
    <d v="2025-05-15T00:00:00"/>
    <s v="Mayo"/>
    <x v="16"/>
    <s v="Pueblo Nuevo Viñas "/>
    <s v="Lomas De Aguacapa"/>
    <s v="Dina Emilse Betancurrth Gomez "/>
    <s v="Presidente de COCODE "/>
    <s v="Ladino"/>
    <x v="2"/>
    <s v="VU-2078-2025"/>
    <s v="Adoquin "/>
    <s v="PROCODE "/>
  </r>
  <r>
    <d v="2025-05-15T00:00:00"/>
    <s v="Mayo"/>
    <x v="8"/>
    <s v="Gualan "/>
    <s v="Bethel"/>
    <s v="Julio Hernan Lopez Leiva "/>
    <s v="Alcalde Comunitario "/>
    <s v="Ladino"/>
    <x v="2"/>
    <s v="VU-2078-2025 A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79-2025"/>
    <s v="Tinaco "/>
    <s v="PROCODE "/>
  </r>
  <r>
    <d v="2025-05-15T00:00:00"/>
    <s v="Mayo"/>
    <x v="8"/>
    <s v="Gualan "/>
    <s v="Aldea Llano Largo "/>
    <s v="Ramon Pineda Ortiz "/>
    <s v="Alcalde Comunitario "/>
    <s v="Ladino"/>
    <x v="2"/>
    <s v="VU-2080-2025"/>
    <s v="kit de Alimento "/>
    <s v="PROACO "/>
  </r>
  <r>
    <d v="2025-05-15T00:00:00"/>
    <s v="Mayo"/>
    <x v="8"/>
    <s v="Gualan "/>
    <s v="Aldea Llano Largo "/>
    <s v="Ramon Pineda Ortiz "/>
    <s v="Alcalde Comunitario "/>
    <s v="Ladino"/>
    <x v="2"/>
    <s v="VU-2081-2025"/>
    <s v="Colchonetas "/>
    <s v="PROVIDI "/>
  </r>
  <r>
    <d v="2025-05-15T00:00:00"/>
    <s v="Mayo"/>
    <x v="8"/>
    <s v="Gualan "/>
    <s v="Aldea Llano Largo "/>
    <s v="Ramon Pineda Ortiz "/>
    <s v="Alcalde Comunitario "/>
    <s v="Ladino"/>
    <x v="2"/>
    <s v="VU-2082-2025"/>
    <s v="Caretas De Mano"/>
    <s v="PROCODE "/>
  </r>
  <r>
    <d v="2025-05-15T00:00:00"/>
    <s v="Mayo"/>
    <x v="8"/>
    <s v="Gualan "/>
    <s v="Aldea Llano Largo "/>
    <s v="Ramon Pineda Ortiz "/>
    <s v="Alcalde Comunitario "/>
    <s v="Ladino"/>
    <x v="2"/>
    <s v="VU-2083-2025"/>
    <s v="Arroz"/>
    <s v="PROACO "/>
  </r>
  <r>
    <d v="2025-05-15T00:00:00"/>
    <s v="Mayo"/>
    <x v="8"/>
    <s v="Gualan "/>
    <s v="Aldea Llano Largo "/>
    <s v="Ramon Pineda Ortiz "/>
    <s v="Alcalde Comunitario "/>
    <s v="Ladino"/>
    <x v="2"/>
    <s v="VU-2084-2025"/>
    <s v="Ecofiltro "/>
    <s v="PROACO "/>
  </r>
  <r>
    <d v="2025-05-15T00:00:00"/>
    <s v="Mayo"/>
    <x v="8"/>
    <s v="Gualan "/>
    <s v="Aldea Llano Largo "/>
    <s v="Ramon Pineda Ortiz "/>
    <s v="Alcalde Comunitario "/>
    <s v="Ladino"/>
    <x v="2"/>
    <s v="VU-2085-2025"/>
    <s v="Kit Techo minimo "/>
    <s v="PROVID"/>
  </r>
  <r>
    <d v="2025-05-15T00:00:00"/>
    <s v="Mayo"/>
    <x v="8"/>
    <s v="Gualan "/>
    <s v="Tajapa"/>
    <s v="Bayron Gonzalez Ipiña Cordon "/>
    <s v="Alcalde Comunitario "/>
    <s v="Ladino"/>
    <x v="2"/>
    <s v="VU-2086-2025"/>
    <s v="Arroz"/>
    <s v="PROACO "/>
  </r>
  <r>
    <d v="2025-05-15T00:00:00"/>
    <s v="Mayo"/>
    <x v="8"/>
    <s v="Gualan "/>
    <s v="Tajapa"/>
    <s v="Bayron Gonzalez Ipiña Cordon "/>
    <s v="Alcalde Comunitario "/>
    <s v="Ladino"/>
    <x v="2"/>
    <s v="VU-2087-2025"/>
    <s v="Bombas para Fumigar "/>
    <s v="PROACO "/>
  </r>
  <r>
    <d v="2025-05-15T00:00:00"/>
    <s v="Mayo"/>
    <x v="8"/>
    <s v="Gualan "/>
    <s v="Tajapa"/>
    <s v="Bayron Gonzalez Ipiña Cordon "/>
    <s v="Alcalde Comunitario "/>
    <s v="Ladino"/>
    <x v="2"/>
    <s v="VU-2088-2025"/>
    <s v="Carretas De Mano "/>
    <s v="PROCODE "/>
  </r>
  <r>
    <d v="2025-05-15T00:00:00"/>
    <s v="Mayo"/>
    <x v="8"/>
    <s v="Gualan "/>
    <s v="Tajapa"/>
    <s v="Bayron Gonzalez Ipiña Cordon "/>
    <s v="Alcalde Comunitario "/>
    <s v="Ladino"/>
    <x v="2"/>
    <s v="VU-2089-2025"/>
    <s v="Colchonetas "/>
    <s v="PROVIDI "/>
  </r>
  <r>
    <d v="2025-05-15T00:00:00"/>
    <s v="Mayo"/>
    <x v="8"/>
    <s v="Gualan "/>
    <s v="Tajapa"/>
    <s v="Bayron Gonzalez Ipiña Cordon "/>
    <s v="Alcalde Comunitario "/>
    <s v="Ladino"/>
    <x v="2"/>
    <s v="VU-2090-2025"/>
    <s v="Ecofiltro "/>
    <s v="PROACO "/>
  </r>
  <r>
    <d v="2025-05-15T00:00:00"/>
    <s v="Mayo"/>
    <x v="8"/>
    <s v="Gualan "/>
    <s v="Tajapa"/>
    <s v="Bayron Gonzalez Ipiña Cordon "/>
    <s v="Alcalde Comunitario "/>
    <s v="Ladino"/>
    <x v="2"/>
    <s v="VU-2091-2025"/>
    <s v="Estufas Ahorradoras "/>
    <s v="PROACO "/>
  </r>
  <r>
    <d v="2025-05-15T00:00:00"/>
    <s v="Mayo"/>
    <x v="8"/>
    <s v="Gualan "/>
    <s v="Tajapa"/>
    <s v="Bayron Gonzalez Ipiña Cordon "/>
    <s v="Alcalde Comunitario "/>
    <s v="Ladino"/>
    <x v="2"/>
    <s v="VU-2092-2025"/>
    <s v="Kit De Alimento "/>
    <s v="PROACO "/>
  </r>
  <r>
    <d v="2025-05-15T00:00:00"/>
    <s v="Mayo"/>
    <x v="8"/>
    <s v="Gualan "/>
    <s v="Tajapa"/>
    <s v="Bayron Gonzalez Ipiña Cordon "/>
    <s v="Alcalde Comunitario "/>
    <s v="Ladino"/>
    <x v="2"/>
    <s v="VU-2093-2025"/>
    <s v="kit de Heraminetas "/>
    <s v="PROCODE "/>
  </r>
  <r>
    <d v="2025-05-15T00:00:00"/>
    <s v="Mayo"/>
    <x v="8"/>
    <s v="Gualan "/>
    <s v="Tajapa"/>
    <s v="Bayron Gonzalez Ipiña Cordon "/>
    <s v="Alcalde Comunitario "/>
    <s v="Ladino"/>
    <x v="2"/>
    <s v="VU-2094-2025"/>
    <s v="Kit Techo minimo "/>
    <s v="PROCODE "/>
  </r>
  <r>
    <d v="2025-05-15T00:00:00"/>
    <s v="Mayo"/>
    <x v="8"/>
    <s v="Gualan "/>
    <s v="Tajapa"/>
    <s v="Bayron Gonzalez Ipiña Cordon "/>
    <s v="Alcalde Comunitario "/>
    <s v="Ladino"/>
    <x v="2"/>
    <s v="VU-2095-2025"/>
    <s v="Molino Manuales "/>
    <s v="PROACO "/>
  </r>
  <r>
    <d v="2025-05-15T00:00:00"/>
    <s v="Mayo"/>
    <x v="8"/>
    <s v="Gualan "/>
    <s v="Tajapa"/>
    <s v="Bayron Gonzalez Ipiña Cordon "/>
    <s v="Alcalde Comunitario "/>
    <s v="Ladino"/>
    <x v="2"/>
    <s v="VU-2096-2025"/>
    <s v="Tinacos "/>
    <s v="PROCODE "/>
  </r>
  <r>
    <d v="2025-05-15T00:00:00"/>
    <s v="Mayo"/>
    <x v="8"/>
    <s v="Gualan "/>
    <s v="Encinitos "/>
    <s v="Yeimy Lisset Burrion Moratalla "/>
    <s v="Aldesa Comunitario "/>
    <s v="Ladino"/>
    <x v="2"/>
    <s v="VU-2097-2025"/>
    <s v="Ecofiltros "/>
    <s v="PROACO "/>
  </r>
  <r>
    <d v="2025-05-15T00:00:00"/>
    <s v="Mayo"/>
    <x v="8"/>
    <s v="Gualan "/>
    <s v="Encinitos "/>
    <s v="Yeimy Lisset Burrion Moratalla "/>
    <s v="Aldesa Comunitario "/>
    <s v="Ladino"/>
    <x v="2"/>
    <s v="VU-2098-2025"/>
    <s v="Arroz"/>
    <s v="PROACO "/>
  </r>
  <r>
    <d v="2025-05-15T00:00:00"/>
    <s v="Mayo"/>
    <x v="8"/>
    <s v="Gualan "/>
    <s v="Encinitos "/>
    <s v="Yeimy Lisset Burrion Moratalla "/>
    <s v="Aldesa Comunitario "/>
    <s v="Ladino"/>
    <x v="2"/>
    <s v="VU-2099-2025"/>
    <s v="Bombas para Fumigar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0-2025"/>
    <s v="Carretas de mano"/>
    <s v="PROCODE"/>
  </r>
  <r>
    <d v="2025-05-15T00:00:00"/>
    <s v="Mayo"/>
    <x v="8"/>
    <s v="Gualán "/>
    <s v="Comunidad Encinitos "/>
    <s v="Yeimy Lisset Burrión Morataya "/>
    <s v="Alcalde Comunitario "/>
    <s v="Ladino"/>
    <x v="2"/>
    <s v="VU-2101-2025"/>
    <s v="kit de techo minimo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2-2025"/>
    <s v="Arroz "/>
    <s v="PROACO "/>
  </r>
  <r>
    <d v="2025-05-15T00:00:00"/>
    <s v="Mayo"/>
    <x v="8"/>
    <s v="Gualán "/>
    <s v="Comunidad Encinitos "/>
    <s v="Yeimy Lisset Burrión Morataya "/>
    <s v="Alcalde Comunitario "/>
    <s v="Ladino"/>
    <x v="2"/>
    <s v="VU-2103-2025"/>
    <s v="Estufas ahorradora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4-2025"/>
    <s v="Molinos Manuales"/>
    <s v="PROACO"/>
  </r>
  <r>
    <d v="2025-05-15T00:00:00"/>
    <s v="Mayo"/>
    <x v="8"/>
    <s v="Gualán "/>
    <s v="Comunidad Encinitos "/>
    <s v="Yeimy Lisset Burrión Morataya "/>
    <s v="Alcalde Comunitario "/>
    <s v="Ladino"/>
    <x v="2"/>
    <s v="VU-2105-2025"/>
    <s v="Colchonetas "/>
    <s v="PROVIDI "/>
  </r>
  <r>
    <d v="2025-05-15T00:00:00"/>
    <s v="Mayo"/>
    <x v="8"/>
    <s v="Gualán "/>
    <s v="Comunidad Encinitos "/>
    <s v="Yeimy Lisset Burrión Morataya "/>
    <s v="Alcalde Comunitario "/>
    <s v="Ladino"/>
    <x v="2"/>
    <s v="VU-2106-2025"/>
    <s v="Tinacos "/>
    <s v="PROCODE "/>
  </r>
  <r>
    <d v="2025-05-15T00:00:00"/>
    <s v="Mayo"/>
    <x v="8"/>
    <s v="Gualán "/>
    <s v="Comunidad Encinitos "/>
    <s v="Yeimy Lisset Burrión Morataya "/>
    <s v="Alcalde Comunitario "/>
    <s v="Ladino"/>
    <x v="2"/>
    <s v="VU-210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08-2025"/>
    <s v="Molinos Manuale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09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0-2025"/>
    <s v="Bombas Fumigadoras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2-2025"/>
    <s v="Carretas de mano"/>
    <s v="PROCODE"/>
  </r>
  <r>
    <d v="2025-05-15T00:00:00"/>
    <s v="Mayo"/>
    <x v="8"/>
    <s v="Gualán "/>
    <s v="Comunidad Chaguiton "/>
    <s v="Sindi Asmari García Madrid "/>
    <s v="Alcalde Comunitario "/>
    <s v="Ladino"/>
    <x v="2"/>
    <s v="VU-2113-2025"/>
    <s v="Colchonetas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4-2025"/>
    <s v="Filtros de Agua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5-2025"/>
    <s v="Estufas ahorradoras"/>
    <s v="PROACO"/>
  </r>
  <r>
    <d v="2025-05-15T00:00:00"/>
    <s v="Mayo"/>
    <x v="8"/>
    <s v="Gualán "/>
    <s v="Comunidad Chaguiton "/>
    <s v="Sindi Asmari García Madrid "/>
    <s v="Alcalde Comunitario "/>
    <s v="Ladino"/>
    <x v="2"/>
    <s v="VU-2116-2025"/>
    <s v="Arroz "/>
    <s v="PROACO "/>
  </r>
  <r>
    <d v="2025-05-15T00:00:00"/>
    <s v="Mayo"/>
    <x v="8"/>
    <s v="Gualán "/>
    <s v="Comunidad Chaguiton "/>
    <s v="Sindi Asmari García Madrid "/>
    <s v="Alcalde Comunitario "/>
    <s v="Ladino"/>
    <x v="2"/>
    <s v="VU-2117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18-2025"/>
    <s v="kit de techo minimo "/>
    <s v="PROVIDI "/>
  </r>
  <r>
    <d v="2025-05-15T00:00:00"/>
    <s v="Mayo"/>
    <x v="8"/>
    <s v="Gualán "/>
    <s v="Comunidad Chaguiton "/>
    <s v="Sindi Asmari García Madrid "/>
    <s v="Alcalde Comunitario "/>
    <s v="Ladino"/>
    <x v="2"/>
    <s v="VU-2119-2025"/>
    <s v="Kit de herramientas "/>
    <s v="PROCODE "/>
  </r>
  <r>
    <d v="2025-05-15T00:00:00"/>
    <s v="Mayo"/>
    <x v="8"/>
    <s v="Gualán "/>
    <s v="Comunidad Chaguiton "/>
    <s v="Sindi Asmari García Madrid "/>
    <s v="Alcalde Comunitario "/>
    <s v="Ladino"/>
    <x v="2"/>
    <s v="VU-2120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1-2025"/>
    <s v="Tinaco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2-2025"/>
    <s v="Kit de herramientas "/>
    <s v="PROCODE "/>
  </r>
  <r>
    <d v="2025-05-15T00:00:00"/>
    <s v="Mayo"/>
    <x v="8"/>
    <s v="Gualán "/>
    <s v="Aldea Algodonal "/>
    <s v="Modesto Mansilla Ortiz "/>
    <s v="Alcalde Comunitario "/>
    <s v="Ladino"/>
    <x v="2"/>
    <s v="VU-2123-2025"/>
    <s v="Colchonetas "/>
    <s v="PROVIDI "/>
  </r>
  <r>
    <d v="2025-05-15T00:00:00"/>
    <s v="Mayo"/>
    <x v="8"/>
    <s v="Gualán "/>
    <s v="Aldea Algodonal "/>
    <s v="Modesto Mansilla Ortiz "/>
    <s v="Alcalde Comunitario "/>
    <s v="Ladino"/>
    <x v="2"/>
    <s v="VU-2124-2025"/>
    <s v="Estufas ahorradoras"/>
    <s v="PROACO"/>
  </r>
  <r>
    <d v="2025-05-15T00:00:00"/>
    <s v="Mayo"/>
    <x v="8"/>
    <s v="Gualán "/>
    <s v="Aldea Algodonal "/>
    <s v="Modesto Mansilla Ortiz "/>
    <s v="Alcalde Comunitario "/>
    <s v="Ladino"/>
    <x v="2"/>
    <s v="VU-2125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6-2025"/>
    <s v="Carretas de mano"/>
    <s v="PROCODE"/>
  </r>
  <r>
    <d v="2025-05-15T00:00:00"/>
    <s v="Mayo"/>
    <x v="8"/>
    <s v="Gualán "/>
    <s v="Aldea Algodonal "/>
    <s v="Modesto Mansilla Ortiz "/>
    <s v="Alcalde Comunitario "/>
    <s v="Ladino"/>
    <x v="2"/>
    <s v="VU-2127-2025"/>
    <s v="Bombas Fumigadoras "/>
    <s v="PROACO "/>
  </r>
  <r>
    <d v="2025-05-15T00:00:00"/>
    <s v="Mayo"/>
    <x v="8"/>
    <s v="Gualán "/>
    <s v="Aldea Algodonal "/>
    <s v="Modesto Mansilla Ortiz "/>
    <s v="Alcalde Comunitario "/>
    <s v="Ladino"/>
    <x v="2"/>
    <s v="VU-2128-2025"/>
    <s v="Arroz "/>
    <s v="PROACO "/>
  </r>
  <r>
    <d v="2025-05-15T00:00:00"/>
    <s v="Mayo"/>
    <x v="8"/>
    <s v="Gualán "/>
    <s v="Aldea Algodonal "/>
    <s v="Modesto Mansilla Ortiz "/>
    <s v="Alcalde Comunitario "/>
    <s v="Ladino"/>
    <x v="2"/>
    <s v="VU-2129-2025"/>
    <s v="Filtros de Agua "/>
    <s v="PROACO "/>
  </r>
  <r>
    <d v="2025-05-15T00:00:00"/>
    <s v="Mayo"/>
    <x v="8"/>
    <s v="Gualán "/>
    <s v="Aldea Algodonal "/>
    <s v="Modesto Mansilla Ortiz "/>
    <s v="Alcalde Comunitario "/>
    <s v="Ladino"/>
    <x v="2"/>
    <s v="VU-213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1-2025"/>
    <s v="Filtros de Agua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2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3-2025"/>
    <s v="Bombas Fumigadoras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4-2025"/>
    <s v="Carretas de mano"/>
    <s v="PROCODE"/>
  </r>
  <r>
    <d v="2025-05-15T00:00:00"/>
    <s v="Mayo"/>
    <x v="8"/>
    <s v="Gualán "/>
    <s v="Comunidad las Nubes "/>
    <s v="Vicente Lemuel Mejia "/>
    <s v="Alcalde Comunitario "/>
    <s v="Ladino"/>
    <x v="2"/>
    <s v="VU-2135-2025"/>
    <s v="kit de techo minimo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6-2025"/>
    <s v="Estufas ahorradoras"/>
    <s v="PROACO"/>
  </r>
  <r>
    <d v="2025-05-15T00:00:00"/>
    <s v="Mayo"/>
    <x v="8"/>
    <s v="Gualán "/>
    <s v="Comunidad las Nubes "/>
    <s v="Vicente Lemuel Mejia "/>
    <s v="Alcalde Comunitario "/>
    <s v="Ladino"/>
    <x v="2"/>
    <s v="VU-2137-2025"/>
    <s v="Arroz "/>
    <s v="PROACO "/>
  </r>
  <r>
    <d v="2025-05-15T00:00:00"/>
    <s v="Mayo"/>
    <x v="8"/>
    <s v="Gualán "/>
    <s v="Comunidad las Nubes "/>
    <s v="Vicente Lemuel Mejia "/>
    <s v="Alcalde Comunitario "/>
    <s v="Ladino"/>
    <x v="2"/>
    <s v="VU-2138-2025"/>
    <s v="Colchonetas "/>
    <s v="PROVIDI "/>
  </r>
  <r>
    <d v="2025-05-15T00:00:00"/>
    <s v="Mayo"/>
    <x v="8"/>
    <s v="Gualán "/>
    <s v="Comunidad las Nubes "/>
    <s v="Vicente Lemuel Mejia "/>
    <s v="Alcalde Comunitario "/>
    <s v="Ladino"/>
    <x v="2"/>
    <s v="VU-2139-2025"/>
    <s v="Kit de herramientas "/>
    <s v="PROCODE "/>
  </r>
  <r>
    <d v="2025-05-15T00:00:00"/>
    <s v="Mayo"/>
    <x v="8"/>
    <s v="Gualán "/>
    <s v="Comunidad las Nubes "/>
    <s v="Vicente Lemuel Mejia "/>
    <s v="Alcalde Comunitario "/>
    <s v="Ladino"/>
    <x v="2"/>
    <s v="VU-2140-2025"/>
    <s v="Molinos Manuales"/>
    <s v="PROACO"/>
  </r>
  <r>
    <d v="2025-05-15T00:00:00"/>
    <s v="Mayo"/>
    <x v="8"/>
    <s v="Gualán "/>
    <s v="Comunidad las Nubes "/>
    <s v="Vicente Lemuel Mejia "/>
    <s v="Alcalde Comunitario "/>
    <s v="Ladino"/>
    <x v="2"/>
    <s v="VU-2141-2025"/>
    <s v="Tinaco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42-2025"/>
    <s v="Filtros de Agua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3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4-2025"/>
    <s v="Bombas Fumigadoras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5-2025"/>
    <s v="Carretas de mano"/>
    <s v="PROCODE"/>
  </r>
  <r>
    <d v="2025-05-15T00:00:00"/>
    <s v="Mayo"/>
    <x v="8"/>
    <s v="Gualán "/>
    <s v="Comunidad los Hornos "/>
    <s v="Julio Cesar Arriaza Aceituno "/>
    <s v="Alcalde Comunitario "/>
    <s v="Ladino"/>
    <x v="2"/>
    <s v="VU-2146-2025"/>
    <s v="Arroz "/>
    <s v="PROACO "/>
  </r>
  <r>
    <d v="2025-05-15T00:00:00"/>
    <s v="Mayo"/>
    <x v="8"/>
    <s v="Gualán "/>
    <s v="Comunidad los Hornos "/>
    <s v="Julio Cesar Arriaza Aceituno "/>
    <s v="Alcalde Comunitario "/>
    <s v="Ladino"/>
    <x v="2"/>
    <s v="VU-2147-2025"/>
    <s v="Molinos Manuales"/>
    <s v="PROACO"/>
  </r>
  <r>
    <d v="2025-05-15T00:00:00"/>
    <s v="Mayo"/>
    <x v="8"/>
    <s v="Gualán "/>
    <s v="Comunidad los Hornos "/>
    <s v="Julio Cesar Arriaza Aceituno "/>
    <s v="Alcalde Comunitario "/>
    <s v="Ladino"/>
    <x v="2"/>
    <s v="VU-2148-2025"/>
    <s v="Colchonetas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49-2025"/>
    <s v="Kit de herramientas "/>
    <s v="PROCODE "/>
  </r>
  <r>
    <d v="2025-05-15T00:00:00"/>
    <s v="Mayo"/>
    <x v="8"/>
    <s v="Gualán "/>
    <s v="Comunidad los Hornos "/>
    <s v="Julio Cesar Arriaza Aceituno "/>
    <s v="Alcalde Comunitario "/>
    <s v="Ladino"/>
    <x v="2"/>
    <s v="VU-2150-2025"/>
    <s v="kit de techo minimo "/>
    <s v="PROVIDI "/>
  </r>
  <r>
    <d v="2025-05-15T00:00:00"/>
    <s v="Mayo"/>
    <x v="8"/>
    <s v="Gualán "/>
    <s v="Comunidad los Hornos "/>
    <s v="Julio Cesar Arriaza Aceituno "/>
    <s v="Alcalde Comunitario "/>
    <s v="Ladino"/>
    <x v="2"/>
    <s v="VU-2151-2025"/>
    <s v="Tinaco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52-2025"/>
    <s v="Bombas Fumigadoras "/>
    <s v="PROACO "/>
  </r>
  <r>
    <d v="2025-05-15T00:00:00"/>
    <s v="Mayo"/>
    <x v="8"/>
    <s v="Gualán "/>
    <s v="Comunidad Verapaces "/>
    <s v="Victor Joel Aldana "/>
    <s v="Alcalde Comunitario "/>
    <s v="Ladino"/>
    <x v="2"/>
    <s v="VU-2153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"/>
    <s v="Filtros de Agua "/>
    <s v="PROACO "/>
  </r>
  <r>
    <d v="2025-05-15T00:00:00"/>
    <s v="Mayo"/>
    <x v="8"/>
    <s v="Gualán "/>
    <s v="Comunidad Verapaces "/>
    <s v="Victor Joel Aldana "/>
    <s v="Alcalde Comunitario "/>
    <s v="Ladino"/>
    <x v="2"/>
    <s v="VU-2154-2025 A"/>
    <s v="Carretas de mano"/>
    <s v="PROCODE"/>
  </r>
  <r>
    <d v="2025-05-15T00:00:00"/>
    <s v="Mayo"/>
    <x v="8"/>
    <s v="Gualán "/>
    <s v="Comunidad Verapaces "/>
    <s v="Victor Joel Aldana "/>
    <s v="Alcalde Comunitario "/>
    <s v="Ladino"/>
    <x v="2"/>
    <s v="VU-2155-2025"/>
    <s v="kit de techo minimo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6-2025"/>
    <s v="Arroz "/>
    <s v="PROACO "/>
  </r>
  <r>
    <d v="2025-05-15T00:00:00"/>
    <s v="Mayo"/>
    <x v="8"/>
    <s v="Gualán "/>
    <s v="Comunidad Verapaces "/>
    <s v="Victor Joel Aldana "/>
    <s v="Alcalde Comunitario "/>
    <s v="Ladino"/>
    <x v="2"/>
    <s v="VU-2157-2025"/>
    <s v="Estufas ahorradoras"/>
    <s v="PROACO"/>
  </r>
  <r>
    <d v="2025-05-15T00:00:00"/>
    <s v="Mayo"/>
    <x v="8"/>
    <s v="Gualán "/>
    <s v="Comunidad Verapaces "/>
    <s v="Victor Joel Aldana "/>
    <s v="Alcalde Comunitario "/>
    <s v="Ladino"/>
    <x v="2"/>
    <s v="VU-2158-2025"/>
    <s v="Colchonetas "/>
    <s v="PROVIDI "/>
  </r>
  <r>
    <d v="2025-05-15T00:00:00"/>
    <s v="Mayo"/>
    <x v="8"/>
    <s v="Gualán "/>
    <s v="Comunidad Verapaces "/>
    <s v="Victor Joel Aldana "/>
    <s v="Alcalde Comunitario "/>
    <s v="Ladino"/>
    <x v="2"/>
    <s v="VU-2159-2025"/>
    <s v="Kit de herramientas "/>
    <s v="PROCODE "/>
  </r>
  <r>
    <d v="2025-05-15T00:00:00"/>
    <s v="Mayo"/>
    <x v="8"/>
    <s v="Gualán "/>
    <s v="Comunidad Verapaces "/>
    <s v="Victor Joel Aldana "/>
    <s v="Alcalde Comunitario "/>
    <s v="Ladino"/>
    <x v="2"/>
    <s v="VU-2160-2025"/>
    <s v="Tinaco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1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2-2025"/>
    <s v="Filtros de Agua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3-2025"/>
    <s v="Carretas de mano"/>
    <s v="PROCODE"/>
  </r>
  <r>
    <d v="2025-05-15T00:00:00"/>
    <s v="Mayo"/>
    <x v="8"/>
    <s v="Gualán "/>
    <s v="Comunidad Tendida "/>
    <s v="David Súchite de la Cruz "/>
    <s v="Alcalde Comunitario "/>
    <s v="Ladino"/>
    <x v="2"/>
    <s v="VU-2164-2025"/>
    <s v="Colchonetas "/>
    <s v="PROVIDI "/>
  </r>
  <r>
    <d v="2025-05-15T00:00:00"/>
    <s v="Mayo"/>
    <x v="8"/>
    <s v="Gualán "/>
    <s v="Comunidad Tendida "/>
    <s v="David Súchite de la Cruz "/>
    <s v="Alcalde Comunitario "/>
    <s v="Ladino"/>
    <x v="2"/>
    <s v="VU-2165-2025"/>
    <s v="Estufas ahorradora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6-2025"/>
    <s v="Bombas Fumigadoras "/>
    <s v="PROACO "/>
  </r>
  <r>
    <d v="2025-05-15T00:00:00"/>
    <s v="Mayo"/>
    <x v="8"/>
    <s v="Gualán "/>
    <s v="Comunidad Tendida "/>
    <s v="David Súchite de la Cruz "/>
    <s v="Alcalde Comunitario "/>
    <s v="Ladino"/>
    <x v="2"/>
    <s v="VU-2167-2025"/>
    <s v="Arroz 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68-2025"/>
    <s v="Kit de herramientas "/>
    <s v="PROCODE "/>
  </r>
  <r>
    <d v="2025-05-15T00:00:00"/>
    <s v="Mayo"/>
    <x v="8"/>
    <s v="Gualán "/>
    <s v="Comunidad Tendida "/>
    <s v="David Súchite de la Cruz "/>
    <s v="Alcalde Comunitario "/>
    <s v="Ladino"/>
    <x v="2"/>
    <s v="VU-2169-2025"/>
    <s v="Molinos Manuales"/>
    <s v="PROACO"/>
  </r>
  <r>
    <d v="2025-05-15T00:00:00"/>
    <s v="Mayo"/>
    <x v="8"/>
    <s v="Gualán "/>
    <s v="Comunidad Tendida "/>
    <s v="David Súchite de la Cruz "/>
    <s v="Alcalde Comunitario "/>
    <s v="Ladino"/>
    <x v="2"/>
    <s v="VU-2170-2025"/>
    <s v="Tinaco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1-2025"/>
    <s v="Arroz "/>
    <s v="PROACO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2-2025"/>
    <s v="kit de techo minimo "/>
    <s v="PROVIDI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3-2025"/>
    <s v="Kit de herramientas "/>
    <s v="PROCODE "/>
  </r>
  <r>
    <d v="2025-05-15T00:00:00"/>
    <s v="Mayo"/>
    <x v="8"/>
    <s v="Gualán "/>
    <s v="Comunidad Barrio San José "/>
    <s v="Zully Karina Castañeda Pazos de Enriquez "/>
    <s v="Alcalde Comunitario "/>
    <s v="Ladino"/>
    <x v="2"/>
    <s v="VU-2174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5-2025"/>
    <s v="Filtros de Agua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76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77-2025"/>
    <s v="Carretas de mano"/>
    <s v="PROCODE"/>
  </r>
  <r>
    <d v="2025-05-15T00:00:00"/>
    <s v="Mayo"/>
    <x v="8"/>
    <s v="Gualán "/>
    <s v="Aldea las Carretas "/>
    <s v="Luis Manuel Zacarias Sánchez "/>
    <s v="Alcalde Comunitario "/>
    <s v="Ladino"/>
    <x v="2"/>
    <s v="VU-2178-2025"/>
    <s v="Colchonetas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VU-2179-2025"/>
    <s v="Arroz 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0-2025"/>
    <s v="Kit de herramientas "/>
    <s v="PROCODE "/>
  </r>
  <r>
    <d v="2025-05-15T00:00:00"/>
    <s v="Mayo"/>
    <x v="8"/>
    <s v="Gualán "/>
    <s v="Aldea las Carretas "/>
    <s v="Luis Manuel Zacarias Sánchez "/>
    <s v="Alcalde Comunitario "/>
    <s v="Ladino"/>
    <x v="2"/>
    <s v="VU-2181-2025"/>
    <s v="Bombas Fumigadoras "/>
    <s v="PROACO "/>
  </r>
  <r>
    <d v="2025-05-15T00:00:00"/>
    <s v="Mayo"/>
    <x v="8"/>
    <s v="Gualán "/>
    <s v="Aldea las Carretas "/>
    <s v="Luis Manuel Zacarias Sánchez "/>
    <s v="Alcalde Comunitario "/>
    <s v="Ladino"/>
    <x v="2"/>
    <s v="VU-2182-2025"/>
    <s v="kit de techo minimo "/>
    <s v="PROVIDI "/>
  </r>
  <r>
    <d v="2025-05-15T00:00:00"/>
    <s v="Mayo"/>
    <x v="8"/>
    <s v="Gualán "/>
    <s v="Aldea las Carretas "/>
    <s v="Luis Manuel Zacarias Sánchez "/>
    <s v="Alcalde Comunitario "/>
    <s v="Ladino"/>
    <x v="2"/>
    <s v=" VU-2183-2025"/>
    <s v="Estufas ahorradora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 VU-2184-2025"/>
    <s v="Molinos Manuales"/>
    <s v="PROACO"/>
  </r>
  <r>
    <d v="2025-05-15T00:00:00"/>
    <s v="Mayo"/>
    <x v="8"/>
    <s v="Gualán "/>
    <s v="Aldea las Carretas "/>
    <s v="Luis Manuel Zacarias Sánchez "/>
    <s v="Alcalde Comunitario "/>
    <s v="Ladino"/>
    <x v="2"/>
    <s v="VU-218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86-2025"/>
    <s v="Filtros de Agua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7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88-2025"/>
    <s v="Bombas Fumigadoras "/>
    <s v="PROACO "/>
  </r>
  <r>
    <d v="2025-05-15T00:00:00"/>
    <s v="Mayo"/>
    <x v="8"/>
    <s v="Gualán "/>
    <s v="Comunidad el Tempisque "/>
    <s v="Clara Luz Morales "/>
    <s v="Alcalde Comunitario "/>
    <s v="Ladino"/>
    <x v="2"/>
    <s v="VU-2189-2025"/>
    <s v="Carretas de mano"/>
    <s v="PROCODE"/>
  </r>
  <r>
    <d v="2025-05-15T00:00:00"/>
    <s v="Mayo"/>
    <x v="8"/>
    <s v="Gualán "/>
    <s v="Comunidad el Tempisque "/>
    <s v="Clara Luz Morales "/>
    <s v="Alcalde Comunitario "/>
    <s v="Ladino"/>
    <x v="2"/>
    <s v="VU-2190-2025"/>
    <s v="Colchonetas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1-2025"/>
    <s v="Estufas ahorradoras"/>
    <s v="PROACO"/>
  </r>
  <r>
    <d v="2025-05-15T00:00:00"/>
    <s v="Mayo"/>
    <x v="8"/>
    <s v="Gualán "/>
    <s v="Comunidad el Tempisque "/>
    <s v="Clara Luz Morales "/>
    <s v="Alcalde Comunitario "/>
    <s v="Ladino"/>
    <x v="2"/>
    <s v="VU-2192-2025"/>
    <s v="Arroz "/>
    <s v="PROACO"/>
  </r>
  <r>
    <d v="2025-05-15T00:00:00"/>
    <s v="Mayo"/>
    <x v="8"/>
    <s v="Gualán "/>
    <s v="Comunidad el Tempisque "/>
    <s v="Clara Luz Morales "/>
    <s v="Alcalde Comunitario "/>
    <s v="Ladino"/>
    <x v="2"/>
    <s v="VU-2193-2025"/>
    <s v="Kit de herramienta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4-2025"/>
    <s v="kit de techo minimo "/>
    <s v="PROVIDI "/>
  </r>
  <r>
    <d v="2025-05-15T00:00:00"/>
    <s v="Mayo"/>
    <x v="8"/>
    <s v="Gualán "/>
    <s v="Comunidad el Tempisque "/>
    <s v="Clara Luz Morales "/>
    <s v="Alcalde Comunitario "/>
    <s v="Ladino"/>
    <x v="2"/>
    <s v="VU-2195-2025"/>
    <s v="Tinacos "/>
    <s v="PROCODE "/>
  </r>
  <r>
    <d v="2025-05-15T00:00:00"/>
    <s v="Mayo"/>
    <x v="8"/>
    <s v="Gualán "/>
    <s v="Comunidad el Tempisque "/>
    <s v="Clara Luz Morales "/>
    <s v="Alcalde Comunitario "/>
    <s v="Ladino"/>
    <x v="2"/>
    <s v="VU-2196-2025"/>
    <s v="Molinos Manuales"/>
    <s v="PROACO"/>
  </r>
  <r>
    <d v="2025-05-15T00:00:00"/>
    <s v="Mayo"/>
    <x v="8"/>
    <s v="Gualán "/>
    <s v="Aldea el Triunfo "/>
    <s v="Delia Monroy "/>
    <s v="Alcalde Comunitario "/>
    <s v="Ladino"/>
    <x v="2"/>
    <s v="VU-2196-2025 A"/>
    <s v="Filtros de Agua "/>
    <s v="PROACO "/>
  </r>
  <r>
    <d v="2025-05-15T00:00:00"/>
    <s v="Mayo"/>
    <x v="8"/>
    <s v="Gualán "/>
    <s v="Aldea el Triunfo "/>
    <s v="Delia Monroy "/>
    <s v="Alcalde Comunitario "/>
    <s v="Ladino"/>
    <x v="2"/>
    <s v="VU-2197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198-2025"/>
    <s v="Bombas Fumigadoras "/>
    <s v="PROACO "/>
  </r>
  <r>
    <d v="2025-05-15T00:00:00"/>
    <s v="Mayo"/>
    <x v="8"/>
    <s v="Gualán "/>
    <s v="Aldea el Triunfo "/>
    <s v="Delia Monroy "/>
    <s v="Alcalde Comunitario "/>
    <s v="Ladino"/>
    <x v="2"/>
    <s v="VU-2199-2025"/>
    <s v="Carretas de mano"/>
    <s v="PROCODE"/>
  </r>
  <r>
    <d v="2025-05-15T00:00:00"/>
    <s v="Mayo"/>
    <x v="8"/>
    <s v="Gualán "/>
    <s v="Aldea el Triunfo "/>
    <s v="Delia Monroy "/>
    <s v="Alcalde Comunitario "/>
    <s v="Ladino"/>
    <x v="2"/>
    <s v="VU-2200-2025"/>
    <s v="Estufas ahorradoras"/>
    <s v="PROCODE"/>
  </r>
  <r>
    <d v="2025-05-15T00:00:00"/>
    <s v="Mayo"/>
    <x v="8"/>
    <s v="Gualán "/>
    <s v="Aldea el Triunfo "/>
    <s v="Delia Monroy "/>
    <s v="Alcalde Comunitario "/>
    <s v="Ladino"/>
    <x v="2"/>
    <s v="VU-2201-2025"/>
    <s v="Colchonetas "/>
    <s v="PROVIDI "/>
  </r>
  <r>
    <d v="2025-05-15T00:00:00"/>
    <s v="Mayo"/>
    <x v="8"/>
    <s v="Gualán "/>
    <s v="Aldea el Triunfo "/>
    <s v="Delia Monroy "/>
    <s v="Alcalde Comunitario "/>
    <s v="Ladino"/>
    <x v="2"/>
    <s v="VU-2202-2025"/>
    <s v="kit de techo minimo "/>
    <s v="PROVIDI "/>
  </r>
  <r>
    <d v="2025-05-15T00:00:00"/>
    <s v="Mayo"/>
    <x v="8"/>
    <s v="Gualán "/>
    <s v="Aldea el Triunfo "/>
    <s v="Delia Monroy "/>
    <s v="Alcalde Comunitario "/>
    <s v="Ladino"/>
    <x v="2"/>
    <s v="VU-2203-2025"/>
    <s v="Arroz "/>
    <s v="PROACO"/>
  </r>
  <r>
    <d v="2025-05-15T00:00:00"/>
    <s v="Mayo"/>
    <x v="8"/>
    <s v="Gualán "/>
    <s v="Aldea el Triunfo "/>
    <s v="Delia Monroy "/>
    <s v="Alcalde Comunitario "/>
    <s v="Ladino"/>
    <x v="2"/>
    <s v="VU-2204-2025"/>
    <s v="Molinos Manuales"/>
    <s v="PROCODE"/>
  </r>
  <r>
    <d v="2025-05-15T00:00:00"/>
    <s v="Mayo"/>
    <x v="8"/>
    <s v="Gualán "/>
    <s v="Aldea el Triunfo "/>
    <s v="Delia Monroy "/>
    <s v="Alcalde Comunitario "/>
    <s v="Ladino"/>
    <x v="2"/>
    <s v="VU-2205-2025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6-2025"/>
    <s v="Filtros de Agua "/>
    <s v="PROACO"/>
  </r>
  <r>
    <d v="2025-05-15T00:00:00"/>
    <s v="Mayo"/>
    <x v="8"/>
    <s v="Gualán "/>
    <s v="Aldea Mal Paso"/>
    <s v="Mirza Lorena Reyes"/>
    <s v="Alcalde Comunitario "/>
    <s v="Ladino"/>
    <x v="2"/>
    <s v="VU-2207-2025"/>
    <s v="Colchonetas "/>
    <s v="PROVIDI "/>
  </r>
  <r>
    <d v="2025-05-15T00:00:00"/>
    <s v="Mayo"/>
    <x v="8"/>
    <s v="Gualán "/>
    <s v="Aldea Mal Paso"/>
    <s v="Mirza Lorena Reyes"/>
    <s v="Alcalde Comunitario "/>
    <s v="Ladino"/>
    <x v="2"/>
    <s v="VU-2208-2027"/>
    <s v="Tinacos "/>
    <s v="PROCODE"/>
  </r>
  <r>
    <d v="2025-05-15T00:00:00"/>
    <s v="Mayo"/>
    <x v="8"/>
    <s v="Gualán "/>
    <s v="Aldea Mal Paso"/>
    <s v="Mirza Lorena Reyes"/>
    <s v="Alcalde Comunitario "/>
    <s v="Ladino"/>
    <x v="2"/>
    <s v="VU-2209-2025"/>
    <s v="Molinos Manuales"/>
    <s v="PROCODE"/>
  </r>
  <r>
    <d v="2025-05-15T00:00:00"/>
    <s v="Mayo"/>
    <x v="8"/>
    <s v="Gualán "/>
    <s v="Aldea Mal Paso"/>
    <s v="Mirza Lorena Reyes"/>
    <s v="Alcalde Comunitario "/>
    <s v="Ladino"/>
    <x v="2"/>
    <s v="VU-2210-2025"/>
    <s v="Kit de Herramientas "/>
    <s v="PROACO"/>
  </r>
  <r>
    <d v="2025-05-15T00:00:00"/>
    <s v="Mayo"/>
    <x v="8"/>
    <s v="Gualán "/>
    <s v="Aldea Mal Paso"/>
    <s v="Mirza Lorena Reyes"/>
    <s v="Alcalde Comunitario "/>
    <s v="Ladino"/>
    <x v="2"/>
    <s v="VU-2211-2025"/>
    <s v="Estufas ahorradoras"/>
    <s v="PROACO"/>
  </r>
  <r>
    <d v="2025-05-15T00:00:00"/>
    <s v="Mayo"/>
    <x v="8"/>
    <s v="Gualán "/>
    <s v="Aldea Mal Paso"/>
    <s v="Mirza Lorena Reyes"/>
    <s v="Alcalde Comunitario "/>
    <s v="Ladino"/>
    <x v="2"/>
    <s v="VU-2212-2025"/>
    <s v="Arroz "/>
    <s v="PROACO"/>
  </r>
  <r>
    <d v="2025-05-15T00:00:00"/>
    <s v="Mayo"/>
    <x v="8"/>
    <s v="Gualán "/>
    <s v="Aldea Mal Paso"/>
    <s v="Mirza Lorena Reyes"/>
    <s v="Alcalde Comunitario "/>
    <s v="Ladino"/>
    <x v="2"/>
    <s v="VU-2213-2025"/>
    <s v="Kit de techo minimo "/>
    <s v="PROVIDI "/>
  </r>
  <r>
    <d v="2025-05-15T00:00:00"/>
    <s v="Mayo"/>
    <x v="8"/>
    <s v="Gualán "/>
    <s v="Aldea Mal Paso"/>
    <s v="Mirza Lorena Reyes"/>
    <s v="Alcalde Comunitario "/>
    <s v="Ladino"/>
    <x v="2"/>
    <s v="VU-2214-2025"/>
    <s v="Carretas de mano"/>
    <s v="PROCODE"/>
  </r>
  <r>
    <d v="2025-05-15T00:00:00"/>
    <s v="Mayo"/>
    <x v="8"/>
    <s v="Gualán "/>
    <s v="Aldea Mal Paso"/>
    <s v="Mirza Lorena Reyes"/>
    <s v="Alcalde Comunitario "/>
    <s v="Ladino"/>
    <x v="2"/>
    <s v="VU-2215-2025"/>
    <s v="Bombas Fumigadoras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6-2025"/>
    <s v="Filtros de Agua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7-2025"/>
    <s v="Arroz "/>
    <s v="PROACO"/>
  </r>
  <r>
    <d v="2025-05-15T00:00:00"/>
    <s v="Mayo"/>
    <x v="8"/>
    <s v="Gualán "/>
    <s v="Aldea El Guapinol"/>
    <s v="Melvin Daniel Ruiz Vargas"/>
    <s v="Alcalde Comunitario "/>
    <s v="Ladino"/>
    <x v="2"/>
    <s v="VU-2218-2025"/>
    <s v="Bombas Fumigadora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19-2025"/>
    <s v="Carretas de mano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0-2025"/>
    <s v="Kit de techo minimo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1-2025"/>
    <s v="Alimento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2-2025"/>
    <s v="Estufas ahorradoras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3-2025"/>
    <s v="Colchonetas "/>
    <s v="PROVIDI "/>
  </r>
  <r>
    <d v="2025-05-15T00:00:00"/>
    <s v="Mayo"/>
    <x v="8"/>
    <s v="Gualán "/>
    <s v="Aldea El Guapinol"/>
    <s v="Melvin Daniel Ruiz Vargas"/>
    <s v="Alcalde Comunitario "/>
    <s v="Ladino"/>
    <x v="2"/>
    <s v="VU-2224-2025"/>
    <s v="Molinos Manuales"/>
    <s v="PROACO"/>
  </r>
  <r>
    <d v="2025-05-15T00:00:00"/>
    <s v="Mayo"/>
    <x v="8"/>
    <s v="Gualán "/>
    <s v="Aldea El Guapinol"/>
    <s v="Melvin Daniel Ruiz Vargas"/>
    <s v="Alcalde Comunitario "/>
    <s v="Ladino"/>
    <x v="2"/>
    <s v="VU-2225-2025"/>
    <s v="Tinacos "/>
    <s v="PROCODE"/>
  </r>
  <r>
    <d v="2025-05-15T00:00:00"/>
    <s v="Mayo"/>
    <x v="8"/>
    <s v="Gualán "/>
    <s v="Aldea El Guapinol"/>
    <s v="Melvin Daniel Ruiz Vargas"/>
    <s v="Alcalde Comunitario "/>
    <s v="Ladino"/>
    <x v="2"/>
    <s v="VU-2226-2025"/>
    <s v="Kit de Herramient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27-2025"/>
    <s v="Filtros de Agua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8-2025"/>
    <s v="Arroz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29-2025"/>
    <s v="Bombas Fumigadora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0-2025"/>
    <s v="Carretas de mano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1-2025"/>
    <s v="Colchonetas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2-2025"/>
    <s v="Alimentos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3-2025"/>
    <s v="Estufas ahorradoras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4-2025"/>
    <s v="Kit de Herramientas "/>
    <s v="PROACO"/>
  </r>
  <r>
    <d v="2025-05-15T00:00:00"/>
    <s v="Mayo"/>
    <x v="8"/>
    <s v="Gualán "/>
    <s v="Aldea Cuchillas Mayuelas "/>
    <s v="Carlos Eduardo Aldana"/>
    <s v="Alcalde Comunitario "/>
    <s v="Ladino"/>
    <x v="2"/>
    <s v="VU-2235-2025"/>
    <s v="Kit de techo minimo "/>
    <s v="PROVIDI "/>
  </r>
  <r>
    <d v="2025-05-15T00:00:00"/>
    <s v="Mayo"/>
    <x v="8"/>
    <s v="Gualán "/>
    <s v="Aldea Cuchillas Mayuelas "/>
    <s v="Carlos Eduardo Aldana"/>
    <s v="Alcalde Comunitario "/>
    <s v="Ladino"/>
    <x v="2"/>
    <s v="VU-2236-2025"/>
    <s v="Tinacos "/>
    <s v="PROCODE"/>
  </r>
  <r>
    <d v="2025-05-15T00:00:00"/>
    <s v="Mayo"/>
    <x v="8"/>
    <s v="Gualán "/>
    <s v="Aldea Cuchillas Mayuelas "/>
    <s v="Carlos Eduardo Aldana"/>
    <s v="Alcalde Comunitario "/>
    <s v="Ladino"/>
    <x v="2"/>
    <s v="VU-2237-2025"/>
    <s v="Molinos Manuales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38-2025"/>
    <s v="Colchonetas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39-2025"/>
    <s v="Arroz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0-2025"/>
    <s v="Filtros de Agua 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1-2025"/>
    <s v="Bombas Fumigador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.2242-2025"/>
    <s v="Carretas de mano"/>
    <s v="PROACO"/>
  </r>
  <r>
    <d v="2025-05-15T00:00:00"/>
    <s v="Mayo"/>
    <x v="8"/>
    <s v="Gualán "/>
    <s v="Aldea Manzanotal"/>
    <s v="Carlota Isbenia Moraga Gálvez"/>
    <s v="Alcalde Comunitario "/>
    <s v="Ladino"/>
    <x v="2"/>
    <s v="VU-2243-2025"/>
    <s v="Estufas ahorradoras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4-2025"/>
    <s v="Kit de Herramienta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5-2025"/>
    <s v="Kit de techo minimo "/>
    <s v="PROVIDI "/>
  </r>
  <r>
    <d v="2025-05-15T00:00:00"/>
    <s v="Mayo"/>
    <x v="8"/>
    <s v="Gualán "/>
    <s v="Aldea Manzanotal"/>
    <s v="Carlota Isbenia Moraga Gálvez"/>
    <s v="Alcalde Comunitario "/>
    <s v="Ladino"/>
    <x v="2"/>
    <s v="VU-2246-2025"/>
    <s v="Tinacos "/>
    <s v="PROCODE"/>
  </r>
  <r>
    <d v="2025-05-15T00:00:00"/>
    <s v="Mayo"/>
    <x v="8"/>
    <s v="Gualán "/>
    <s v="Aldea Manzanotal"/>
    <s v="Carlota Isbenia Moraga Gálvez"/>
    <s v="Alcalde Comunitario "/>
    <s v="Ladino"/>
    <x v="2"/>
    <s v="VU-2247-2025"/>
    <s v="Filtros de Agua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8-2025"/>
    <s v="Arroz "/>
    <s v="PROACO"/>
  </r>
  <r>
    <d v="2025-05-15T00:00:00"/>
    <s v="Mayo"/>
    <x v="8"/>
    <s v="Gualán "/>
    <s v="Aldea Valle del Motagua"/>
    <s v="Sandra Judith Erazo Veliz"/>
    <s v="Alcalde Comunitario "/>
    <s v="Ladino"/>
    <x v="2"/>
    <s v="VU-2249-2025"/>
    <s v="Kit de techo minimo "/>
    <s v="PROVIDI "/>
  </r>
  <r>
    <d v="2025-05-15T00:00:00"/>
    <s v="Mayo"/>
    <x v="8"/>
    <s v="Gualán "/>
    <s v="Aldea Valle del Motagua"/>
    <s v="Sandra Judith Erazo Veliz"/>
    <s v="Alcalde Comunitario "/>
    <s v="Ladino"/>
    <x v="2"/>
    <s v="VU-2250-2025"/>
    <s v="Tinacos "/>
    <s v="PROCODE"/>
  </r>
  <r>
    <d v="2025-05-15T00:00:00"/>
    <s v="Mayo"/>
    <x v="8"/>
    <s v="Gualán "/>
    <s v="Aldea Valle del Motagua"/>
    <s v="Sandra Judith Erazo Veliz"/>
    <s v="Alcalde Comunitario "/>
    <s v="Ladino"/>
    <x v="2"/>
    <s v="VU-2251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2-2025"/>
    <s v="Colchonetas "/>
    <s v="PROVIDI "/>
  </r>
  <r>
    <d v="2025-05-15T00:00:00"/>
    <s v="Mayo"/>
    <x v="8"/>
    <s v="Gualán "/>
    <s v="Aldea La Laguna "/>
    <s v="Ovidio de Jesús Ipiña Casola"/>
    <s v="Alcalde Comunitario "/>
    <s v="Ladino"/>
    <x v="2"/>
    <s v="VU-2253-2025"/>
    <s v="Filtros de Agua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4-2025"/>
    <s v="Estufas ahorradora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5-2025"/>
    <s v="Kit de Alimentos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6-2025"/>
    <s v="Kit de Herramientas "/>
    <s v="PROACO"/>
  </r>
  <r>
    <d v="2025-05-15T00:00:00"/>
    <s v="Mayo"/>
    <x v="8"/>
    <s v="Gualán "/>
    <s v="Aldea La Laguna "/>
    <s v="Ovidio de Jesús Ipiña Casola"/>
    <s v="Alcalde Comunitario "/>
    <s v="Ladino"/>
    <x v="2"/>
    <s v="VU-2257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58-2025"/>
    <s v="Molinos Manuale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59-2025"/>
    <s v="Tinaco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0-2025"/>
    <s v="Kit de Herramient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1-2025"/>
    <s v="Colchonetas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2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3-2025"/>
    <s v="Kit de Alimentos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4-2025"/>
    <s v="Kit de techo minimo "/>
    <s v="PROVIDI "/>
  </r>
  <r>
    <d v="2025-05-15T00:00:00"/>
    <s v="Mayo"/>
    <x v="8"/>
    <s v="Gualán "/>
    <s v="Aldea Las Lajas"/>
    <s v="Evelyn Marleny Alvarez Pascual"/>
    <s v="Alcalde Comunitario "/>
    <s v="Ladino"/>
    <x v="2"/>
    <s v="VU-2265-2025"/>
    <s v="Carretas de mano"/>
    <s v="PROCODE"/>
  </r>
  <r>
    <d v="2025-05-15T00:00:00"/>
    <s v="Mayo"/>
    <x v="8"/>
    <s v="Gualán "/>
    <s v="Aldea Bethel"/>
    <s v="Fredy Israel Ipiña"/>
    <s v="Alcalde Comunitario "/>
    <s v="Ladino"/>
    <x v="2"/>
    <s v="VU-2266-2025"/>
    <s v="Estufas ahorradoras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7-2025"/>
    <s v="Bombas Fumigadoras "/>
    <s v="PROCODE"/>
  </r>
  <r>
    <d v="2025-05-15T00:00:00"/>
    <s v="Mayo"/>
    <x v="8"/>
    <s v="Gualán "/>
    <s v="Aldea Las Lajas"/>
    <s v="Evelyn Marleny Alvarez Pascual"/>
    <s v="Alcalde Comunitario "/>
    <s v="Ladino"/>
    <x v="2"/>
    <s v="VU-2268-2025"/>
    <s v="Arroz "/>
    <s v="PROACO"/>
  </r>
  <r>
    <d v="2025-05-15T00:00:00"/>
    <s v="Mayo"/>
    <x v="8"/>
    <s v="Gualán "/>
    <s v="Aldea Las Lajas"/>
    <s v="Evelyn Marleny Alvarez Pascual"/>
    <s v="Alcalde Comunitario "/>
    <s v="Ladino"/>
    <x v="2"/>
    <s v="VU-2269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0-2025"/>
    <s v="Kit de techo minimo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1-2025"/>
    <s v="Kit de Alimentos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2-2025"/>
    <s v="Tinacos "/>
    <s v="PROCODE"/>
  </r>
  <r>
    <d v="2025-05-15T00:00:00"/>
    <s v="Mayo"/>
    <x v="8"/>
    <s v="Gualán "/>
    <s v="Barrio La Barca"/>
    <s v="Luis Guillermo Cordón Mejía"/>
    <s v="Alcalde Comunitario "/>
    <s v="Ladino"/>
    <x v="2"/>
    <s v="VU-2273-2025"/>
    <s v="Colchonetas "/>
    <s v="PROVIDI "/>
  </r>
  <r>
    <d v="2025-05-15T00:00:00"/>
    <s v="Mayo"/>
    <x v="8"/>
    <s v="Gualán "/>
    <s v="Barrio La Barca"/>
    <s v="Luis Guillermo Cordón Mejía"/>
    <s v="Alcalde Comunitario "/>
    <s v="Ladino"/>
    <x v="2"/>
    <s v="VU-2274-2025"/>
    <s v="Filtros de Agua "/>
    <s v="PROACO"/>
  </r>
  <r>
    <d v="2025-05-15T00:00:00"/>
    <s v="Mayo"/>
    <x v="8"/>
    <s v="Gualán "/>
    <s v="Barrio La Barca"/>
    <s v="Luis Guillermo Cordón Mejía"/>
    <s v="Alcalde Comunitario "/>
    <s v="Ladino"/>
    <x v="2"/>
    <s v="VU-2275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6-2025"/>
    <s v="Filtros de Agua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7-2025"/>
    <s v="Arroz 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8-2025"/>
    <s v="Kit de Alimentos"/>
    <s v="PROACO"/>
  </r>
  <r>
    <d v="2025-05-15T00:00:00"/>
    <s v="Mayo"/>
    <x v="8"/>
    <s v="Gualán "/>
    <s v="Barrio Las Flores"/>
    <s v="Julio César Madrid Salguero"/>
    <s v="Alcalde Comunitario "/>
    <s v="Ladino"/>
    <x v="2"/>
    <s v="VU-2279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0-2025"/>
    <s v="Kit de techo minimo "/>
    <s v="PROVIDI "/>
  </r>
  <r>
    <d v="2025-05-15T00:00:00"/>
    <s v="Mayo"/>
    <x v="8"/>
    <s v="Gualán "/>
    <s v="Barro la Estación"/>
    <s v="Aída Licet López"/>
    <s v="Alcalde Comunitario "/>
    <s v="Ladino"/>
    <x v="2"/>
    <s v="VU-2281-2025"/>
    <s v="Kit de Alimentos"/>
    <s v="PROACO"/>
  </r>
  <r>
    <d v="2025-05-15T00:00:00"/>
    <s v="Mayo"/>
    <x v="8"/>
    <s v="Gualán "/>
    <s v="Barro la Estación"/>
    <s v="Aída Licet López"/>
    <s v="Alcalde Comunitario "/>
    <s v="Ladino"/>
    <x v="2"/>
    <s v="VU-2282-2025"/>
    <s v="Filtros de Agua "/>
    <s v="PROACO"/>
  </r>
  <r>
    <d v="2025-05-15T00:00:00"/>
    <s v="Mayo"/>
    <x v="8"/>
    <s v="Gualán "/>
    <s v="Barro la Estación"/>
    <s v="Aída Licet López"/>
    <s v="Alcalde Comunitario "/>
    <s v="Ladino"/>
    <x v="2"/>
    <s v="VU-2283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84-2025"/>
    <s v="Molinos Manuales"/>
    <s v="PROACO"/>
  </r>
  <r>
    <d v="2025-05-15T00:00:00"/>
    <s v="Mayo"/>
    <x v="8"/>
    <s v="Gualán "/>
    <s v="Comunidad Bethel"/>
    <s v="Fredy Israel Ipiña"/>
    <s v="Alcalde Comunitario "/>
    <s v="Ladino"/>
    <x v="2"/>
    <s v="VU-2285-2025"/>
    <s v="Tinacos "/>
    <s v="PROCODE"/>
  </r>
  <r>
    <d v="2025-05-15T00:00:00"/>
    <s v="Mayo"/>
    <x v="8"/>
    <s v="Gualán "/>
    <s v="Comunidad Bethel"/>
    <s v="Fredy Israel Ipiña"/>
    <s v="Alcalde Comunitario "/>
    <s v="Ladino"/>
    <x v="2"/>
    <s v="VU-2286-2025"/>
    <s v="Kit de techo minimo "/>
    <s v="PROVIDI "/>
  </r>
  <r>
    <d v="2025-05-15T00:00:00"/>
    <s v="Mayo"/>
    <x v="8"/>
    <s v="Gualán "/>
    <s v="Comunidad Bethel"/>
    <s v="Fredy Israel Ipiña"/>
    <s v="Alcalde Comunitario "/>
    <s v="Ladino"/>
    <x v="2"/>
    <s v="VU-2287-2025"/>
    <s v="Kit de Herramientas "/>
    <s v="PROCODE"/>
  </r>
  <r>
    <d v="2025-05-15T00:00:00"/>
    <s v="Mayo"/>
    <x v="8"/>
    <s v="Gualán "/>
    <s v="Comunidad Bethel"/>
    <s v="Fredy Israel Ipiña"/>
    <s v="Alcalde Comunitario "/>
    <s v="Ladino"/>
    <x v="2"/>
    <s v="VU-2288-2025"/>
    <s v="Colchonetas "/>
    <s v="PROVIDI "/>
  </r>
  <r>
    <d v="2025-05-15T00:00:00"/>
    <s v="Mayo"/>
    <x v="8"/>
    <s v="Gualán "/>
    <s v="Comunidad Bethel"/>
    <s v="Fredy Israel Ipiña"/>
    <s v="Alcalde Comunitario "/>
    <s v="Ladino"/>
    <x v="2"/>
    <s v="VU-2289-2025"/>
    <s v="Filtros de Agua "/>
    <s v="PROACO"/>
  </r>
  <r>
    <d v="2025-05-15T00:00:00"/>
    <s v="Mayo"/>
    <x v="8"/>
    <s v="Gualán "/>
    <s v="Comunidad Bethel"/>
    <s v="Fredy Israel Ipiña"/>
    <s v="Alcalde Comunitario "/>
    <s v="Ladino"/>
    <x v="2"/>
    <s v="VU-2290-2025"/>
    <s v="Arroz "/>
    <s v="PROACO"/>
  </r>
  <r>
    <d v="2025-05-15T00:00:00"/>
    <s v="Mayo"/>
    <x v="8"/>
    <s v="Gualán "/>
    <s v="Comunidad Bethel"/>
    <s v="Fredy Israel Ipiña"/>
    <s v="Alcalde Comunitario "/>
    <s v="Ladino"/>
    <x v="2"/>
    <s v="VU-2291-2025"/>
    <s v="Bombas Fumigadoras "/>
    <s v="PROCODE"/>
  </r>
  <r>
    <d v="2025-05-15T00:00:00"/>
    <s v="Mayo"/>
    <x v="8"/>
    <s v="Gualán "/>
    <s v="Comunidad Bethel"/>
    <s v="Fredy Israel Ipiña"/>
    <s v="Alcalde Comunitario "/>
    <s v="Ladino"/>
    <x v="2"/>
    <s v="VU-2292-2025"/>
    <s v="Carretas de mano"/>
    <s v="PROCODE"/>
  </r>
  <r>
    <d v="2025-05-15T00:00:00"/>
    <s v="Mayo"/>
    <x v="8"/>
    <s v="Gualán "/>
    <s v="Comunidad Bethel"/>
    <s v="Fredy Israel Ipiña"/>
    <s v="Alcalde Comunitario "/>
    <s v="Ladino"/>
    <x v="2"/>
    <s v="VU-2293-2025"/>
    <s v="Kit de Alimentos"/>
    <s v="PROACO"/>
  </r>
  <r>
    <d v="2025-05-15T00:00:00"/>
    <s v="Mayo"/>
    <x v="8"/>
    <s v="Gualán "/>
    <s v="Comunidad Bella Vista "/>
    <s v="José Arturo Pérez Díaz"/>
    <s v="Alcalde Comunitario "/>
    <s v="Ladino"/>
    <x v="2"/>
    <s v="VU-2294-2025"/>
    <s v="Carretas de mano"/>
    <s v="PROCODE"/>
  </r>
  <r>
    <d v="2025-05-15T00:00:00"/>
    <s v="Mayo"/>
    <x v="8"/>
    <s v="Gualán "/>
    <s v="Comunidad Bella Vista "/>
    <s v="José Arturo Pérez Díaz"/>
    <s v="Alcalde Comunitario "/>
    <s v="Ladino"/>
    <x v="2"/>
    <s v="VU-2295-2025"/>
    <s v="Colchonetas "/>
    <s v="PROVIDI "/>
  </r>
  <r>
    <d v="2025-05-15T00:00:00"/>
    <s v="Mayo"/>
    <x v="8"/>
    <s v="Gualán "/>
    <s v="Comunidad Bella Vista "/>
    <s v="José Arturo Pérez Díaz"/>
    <s v="Alcalde Comunitario "/>
    <s v="Ladino"/>
    <x v="2"/>
    <s v="VU-2296-2025"/>
    <s v="Filtros de Agua 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7-2025"/>
    <s v="Tinaco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298-2025"/>
    <s v="Molinos de mano"/>
    <s v="PROACO"/>
  </r>
  <r>
    <d v="2025-05-15T00:00:00"/>
    <s v="Mayo"/>
    <x v="8"/>
    <s v="Gualán "/>
    <s v="Comunidad El Almendro"/>
    <s v="Edgar Ovidio Hernández Duque"/>
    <s v="Alcalde Comunitario "/>
    <s v="Ladino"/>
    <x v="2"/>
    <s v="VU-2299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0-2025"/>
    <s v="Kit de herramientas"/>
    <s v="PROCODE"/>
  </r>
  <r>
    <d v="2025-05-15T00:00:00"/>
    <s v="Mayo"/>
    <x v="8"/>
    <s v="Gualán "/>
    <s v="Comunidad El Almendro"/>
    <s v="Edgar Ovidio Hernández Duque"/>
    <s v="Alcalde Comunitario "/>
    <s v="Ladino"/>
    <x v="2"/>
    <s v="VU-2301-2025"/>
    <s v="Kit de herramientas"/>
    <s v="PROCODE"/>
  </r>
  <r>
    <d v="2025-05-15T00:00:00"/>
    <s v="Mayo"/>
    <x v="8"/>
    <s v="Gualán"/>
    <s v="Aldea Biafra "/>
    <s v="Lisben Consuelo Zunun Pascual de Torres "/>
    <s v="Alcalde Comunitario "/>
    <s v="Ladino"/>
    <x v="2"/>
    <s v="VU-2400-2025"/>
    <s v="Arroz 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1-2025"/>
    <s v="Estufas ahorradora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2-2025"/>
    <s v="Colchonetas "/>
    <s v="PROVIDI "/>
  </r>
  <r>
    <d v="2025-05-15T00:00:00"/>
    <s v="Mayo"/>
    <x v="8"/>
    <s v="Gualán"/>
    <s v="Aldea Biafra "/>
    <s v="Lisben Consuelo Zunun Pascual de Torres "/>
    <s v="Alcalde Comunitario "/>
    <s v="Ladino"/>
    <x v="2"/>
    <s v="VU-2403-2025"/>
    <s v="Kit de herramientas "/>
    <s v="PROCODE "/>
  </r>
  <r>
    <d v="2025-05-15T00:00:00"/>
    <s v="Mayo"/>
    <x v="8"/>
    <s v="Gualán"/>
    <s v="Aldea Biafra "/>
    <s v="Lisben Consuelo Zunun Pascual de Torres "/>
    <s v="Alcalde Comunitario "/>
    <s v="Ladino"/>
    <x v="2"/>
    <s v="VU-2404-2025"/>
    <s v="Molinos Manuale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5-2025"/>
    <s v="Tinaco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06-2025"/>
    <s v="Filtros de Agua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7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08-2025"/>
    <s v="Bombas Fumigadoras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9-2025"/>
    <s v="Carretas de mano"/>
    <s v="PROCODE"/>
  </r>
  <r>
    <d v="2025-05-15T00:00:00"/>
    <s v="Mayo"/>
    <x v="8"/>
    <s v="Gualán"/>
    <s v="Comunidad Achiotes Arriba "/>
    <s v="Nelly Adaly Mejia Sosa de Orellana "/>
    <s v="Alcalde Comunitario "/>
    <s v="Ladino"/>
    <x v="2"/>
    <s v="VU-2410-2025"/>
    <s v="kit de techo minimo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1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2-2025"/>
    <s v="Estufas ahorradora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3-2025"/>
    <s v="Colchonetas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4-2025"/>
    <s v="Kit de herramienta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15-2025"/>
    <s v="Molinos Manuale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6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7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8-2025"/>
    <s v="Molinos Manuale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19-2025"/>
    <s v="Kit de herramienta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20-2025"/>
    <s v="Estufas ahorradora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1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2-2025"/>
    <s v="Carretas de mano"/>
    <s v="PROCODE"/>
  </r>
  <r>
    <d v="2025-05-15T00:00:00"/>
    <s v="Mayo"/>
    <x v="8"/>
    <s v="Gualán"/>
    <s v="Comunidad Santiago "/>
    <s v="Fredy Gonzalo de León Godoy "/>
    <s v="Alcalde Comunitario "/>
    <s v="Ladino"/>
    <x v="2"/>
    <s v="VU-2423-2025"/>
    <s v="Bombas Fumigadoras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4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5-2025"/>
    <s v="Filtros de Agua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6-2025"/>
    <s v="Colchonetas "/>
    <s v="PROVIDI "/>
  </r>
  <r>
    <d v="2025-05-15T00:00:00"/>
    <s v="Mayo"/>
    <x v="8"/>
    <s v="Gualán"/>
    <s v="Comunidad Santiago "/>
    <s v="Fredy Gonzalo de León Godoy "/>
    <s v="Alcalde Comunitario "/>
    <s v="Ladino"/>
    <x v="2"/>
    <s v="VU-2427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28-2025"/>
    <s v="Tinaco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29-2025"/>
    <s v="Kit de herramienta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30-2025"/>
    <s v="Colchonetas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1-2025"/>
    <s v="Estufas ahorradoras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2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3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4-2025"/>
    <s v="Carretas de mano"/>
    <s v="PROCODE"/>
  </r>
  <r>
    <d v="2025-05-15T00:00:00"/>
    <s v="Mayo"/>
    <x v="8"/>
    <s v="Gualán"/>
    <s v="Comunidad Nueva Esperanza "/>
    <s v="Gladys Janette Pérez Pérez "/>
    <s v="Alcalde Comunitario "/>
    <s v="Ladino"/>
    <x v="2"/>
    <s v="VU-2435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5-2025 A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6-2025"/>
    <s v="Molinos Manuale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7-2025"/>
    <s v="Filtros de Agua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8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9-2025"/>
    <s v="Carretas de mano"/>
    <s v="PROCODE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0-2025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1-2025"/>
    <s v="Estufas ahorradora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2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3-2025"/>
    <s v="Kit de herramienta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4-2025"/>
    <s v="Tinaco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5-2025"/>
    <s v="Colchonetas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6-2025"/>
    <s v="kit de techo minimo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7-2025"/>
    <s v="Filtros de Agua "/>
    <s v="PROACO "/>
  </r>
  <r>
    <d v="2025-05-19T00:00:00"/>
    <s v="Mayo"/>
    <x v="11"/>
    <s v="Olopa"/>
    <m/>
    <s v="Oscar Medarco Cardona Noguera "/>
    <s v="Alcalde Municipal "/>
    <s v="Ladino"/>
    <x v="2"/>
    <s v="VU-2471-2025"/>
    <s v="Arroz "/>
    <s v="PROACO "/>
  </r>
  <r>
    <d v="2025-05-21T00:00:00"/>
    <s v="Mayo"/>
    <x v="11"/>
    <s v="Chiquimula"/>
    <s v="Aldea Conacaste "/>
    <s v="Sebastian Bernal Sintuj Garcia"/>
    <s v="Vocal I "/>
    <s v="Ladino"/>
    <x v="2"/>
    <s v="VU-2540-2025"/>
    <s v="Arroz "/>
    <s v="PROACO 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7-2025T1"/>
    <s v="Taller de Corte y Confección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8-2025T2"/>
    <s v="Taller de Panadería 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9-2025T4"/>
    <s v="Taller de Computación"/>
    <s v="PROCODE"/>
  </r>
  <r>
    <d v="2025-05-20T00:00:00"/>
    <s v="Mayo"/>
    <x v="2"/>
    <s v="San Miguel Ixtahuacán"/>
    <s v="Sector Centro Aldea Sicabe, Bella Vista"/>
    <s v="Jorge Rolando Pérez Domingo"/>
    <s v="Alcalde Municipal"/>
    <s v="Ladino"/>
    <x v="2"/>
    <s v="VU-2527-2025"/>
    <s v="Proyecto Sistema de Agua Potable Sector Centro Aldea Sicabe Bella Vista, San Miguel Ixtahuacán, San Marcos"/>
    <s v="N/A"/>
  </r>
  <r>
    <d v="2025-05-28T00:00:00"/>
    <s v="Mayo"/>
    <x v="6"/>
    <s v="Panzos"/>
    <s v="Bario Poza Azul II"/>
    <s v="Antonio Caal"/>
    <s v="Presidente -COCODE-"/>
    <s v="Maya Q'eqchi'"/>
    <x v="4"/>
    <s v="VU-2658-2025"/>
    <s v="kit de techo minimo "/>
    <s v="PROVIDI "/>
  </r>
  <r>
    <d v="2025-05-28T00:00:00"/>
    <s v="Mayo"/>
    <x v="6"/>
    <s v="Panzos"/>
    <s v="Bario Poza Azul II"/>
    <s v="Antonio Caal"/>
    <s v="Presidente -COCODE-"/>
    <s v="Maya Q'eqchi'"/>
    <x v="4"/>
    <s v="VU-2659-2025"/>
    <s v="Cosechadora de Agua"/>
    <s v="PROCODE"/>
  </r>
  <r>
    <d v="2025-05-28T00:00:00"/>
    <s v="Mayo"/>
    <x v="6"/>
    <s v="Panzos"/>
    <s v="Bario Poza Azul II"/>
    <s v="Antonio Caal"/>
    <s v="Presidente -COCODE-"/>
    <s v="Maya Q'eqchi'"/>
    <x v="4"/>
    <s v="VU-2660-2025"/>
    <s v="Colchonetas "/>
    <s v="PROVIDI 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5-2025T1"/>
    <s v="Taller de Corte y Confección T1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6-2025T2"/>
    <s v="Taller de Panadería T2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7-2025T3"/>
    <s v="Taller de Carpintería T3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8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89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90-2025T5"/>
    <s v="Estación Total T5"/>
    <s v="PROCODE"/>
  </r>
  <r>
    <d v="2025-05-30T00:00:00"/>
    <s v="Mayo"/>
    <x v="17"/>
    <s v="La Libertad"/>
    <s v="La Libertad"/>
    <s v="Yoni Randulfo Maldonado Calderón "/>
    <s v="Alcalde Municipal "/>
    <s v="Ladino"/>
    <x v="2"/>
    <s v="VU-2691-2025T4"/>
    <s v="Taller de Computación T4"/>
    <s v="PROCODE"/>
  </r>
  <r>
    <d v="2025-06-19T00:00:00"/>
    <s v="Junio"/>
    <x v="13"/>
    <s v="Santa Lucia La Reforma "/>
    <s v="Santa Lucia La Reforma  "/>
    <s v="Juan Chivalán Tiu"/>
    <s v="Alcalde Municipal"/>
    <s v="Ladino"/>
    <x v="2"/>
    <s v="VU-1677-2025T5"/>
    <s v="Estación Total "/>
    <s v="PROCODE"/>
  </r>
  <r>
    <d v="2025-06-02T00:00:00"/>
    <s v="Junio"/>
    <x v="1"/>
    <s v="Aguacatán"/>
    <s v="Aguacatán "/>
    <s v="Mirza Judith Arreaga Meza"/>
    <s v="Alcalde Municipal "/>
    <s v="Maya"/>
    <x v="13"/>
    <s v="VU-2721-2025T5"/>
    <s v="Estación Total "/>
    <s v="PROCODE"/>
  </r>
  <r>
    <d v="2025-06-02T00:00:00"/>
    <s v="Junio"/>
    <x v="2"/>
    <s v="San Marcos "/>
    <s v="San Marcos "/>
    <s v="Otto Francisco Castillo Bautista "/>
    <s v="Alcalde Municipal "/>
    <s v="Ladino"/>
    <x v="2"/>
    <s v="VU-2722-2025T5"/>
    <s v="Estación Total "/>
    <s v="PROCODE"/>
  </r>
  <r>
    <d v="2025-06-04T00:00:00"/>
    <s v="Junio"/>
    <x v="14"/>
    <s v="Champerico "/>
    <s v="Caserio Santiago Agricola "/>
    <s v="Artemio Ambrocio López "/>
    <s v="Presidente -COCODE-"/>
    <s v="Ladino"/>
    <x v="2"/>
    <s v="VU-2731-2025"/>
    <s v="Bombas Fumigadoras"/>
    <s v="PROACO"/>
  </r>
  <r>
    <d v="2025-06-05T00:00:00"/>
    <s v="Junio"/>
    <x v="12"/>
    <s v="Chajul "/>
    <m/>
    <s v="Gregorio Benjamin Soto Barrios "/>
    <s v="Alcalde Municipal "/>
    <s v="Maya K'iche'"/>
    <x v="7"/>
    <s v="VU-2740-2025"/>
    <s v="Concreteras"/>
    <s v="PROCODE"/>
  </r>
  <r>
    <d v="2025-06-05T00:00:00"/>
    <s v="Junio"/>
    <x v="12"/>
    <s v="Chajul "/>
    <m/>
    <s v="Gregorio Benjamin Soto Barrios "/>
    <s v="Alcalde Municipal "/>
    <s v="Maya K'iche'"/>
    <x v="7"/>
    <s v="VU-2740-2025"/>
    <s v="Compactadora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ncreteras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mpactadora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ncreteras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mpactadora"/>
    <s v="PROCODE"/>
  </r>
  <r>
    <d v="2025-06-06T00:00:00"/>
    <s v="Junio"/>
    <x v="5"/>
    <s v="Livingston"/>
    <s v="Livingstón "/>
    <s v="Enrique Xol Rax"/>
    <s v="Alcalde Municipal"/>
    <s v="Garifuna"/>
    <x v="3"/>
    <s v="VU-2750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2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3-2025T5"/>
    <s v="Estación Total T5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7-2025T4"/>
    <s v="Taller de Computación T4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8-2025T5"/>
    <s v="Taller de Computación T4"/>
    <s v="PROCODE"/>
  </r>
  <r>
    <d v="2025-06-10T00:00:00"/>
    <s v="Junio"/>
    <x v="7"/>
    <s v="Antigua "/>
    <s v="Antigua "/>
    <s v="Juan Manuel Asturis Sueiras"/>
    <s v="Alcalde Municipal"/>
    <s v="Ladino"/>
    <x v="2"/>
    <s v="VU-2801-2025T1"/>
    <s v="Taller de Corte y Confección T1"/>
    <s v="PROCODE"/>
  </r>
  <r>
    <d v="2025-06-10T00:00:00"/>
    <s v="Junio"/>
    <x v="7"/>
    <s v="Antigua "/>
    <s v="Antigua "/>
    <s v="Juan Manuel Asturis Sueiras"/>
    <s v="Alcalde Municipal"/>
    <s v="Ladino"/>
    <x v="2"/>
    <s v="VU-2802-2025T2"/>
    <s v="Taller de Panadería  T2"/>
    <s v="PROCODE"/>
  </r>
  <r>
    <d v="2025-06-10T00:00:00"/>
    <s v="Junio"/>
    <x v="7"/>
    <s v="Antigua "/>
    <s v="Antigua "/>
    <s v="Juan Manuel Asturis Sueiras"/>
    <s v="Alcalde Municipal"/>
    <s v="Ladino"/>
    <x v="2"/>
    <s v="VU-2803-2025T4"/>
    <s v="Taller de Computación T4"/>
    <s v="PROCODE"/>
  </r>
  <r>
    <d v="2025-06-10T00:00:00"/>
    <s v="Junio"/>
    <x v="16"/>
    <s v="Casillas "/>
    <s v="Casillas "/>
    <s v="Dayri Benjamín Bocanegra Salazar"/>
    <s v="Alcalde Municipal"/>
    <s v="Ladino"/>
    <x v="2"/>
    <s v="VU-2804-2025T5"/>
    <s v="Estación Total 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4-2025T4"/>
    <s v="Taller de Computación T4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5-2025T1"/>
    <s v="Taller de Corte y Confección T1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Kit recolector de agua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Molinos Manuales "/>
    <s v="PROACO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arretas de mano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olchonetas "/>
    <s v="PROVIDI"/>
  </r>
  <r>
    <d v="2025-06-17T00:00:00"/>
    <s v="Junio"/>
    <x v="9"/>
    <s v="Aguacatán "/>
    <s v="Zona 4 "/>
    <m/>
    <m/>
    <s v="Maya K'iche'"/>
    <x v="7"/>
    <s v="VU-2845-2025"/>
    <s v="Construcción sistema  de agua pluviales "/>
    <m/>
  </r>
  <r>
    <d v="2025-06-24T00:00:00"/>
    <s v="Junio"/>
    <x v="2"/>
    <s v="Concepción Tutuapa "/>
    <s v="Comunidad Antiguo Tutuapa, sector la Cruz "/>
    <s v="Edelfo Isaac Díaz Macario "/>
    <s v="Presidente -COCODE-"/>
    <s v="Ladino"/>
    <x v="2"/>
    <s v="VU-2971-2025"/>
    <s v="Tubo pvc 10 pulgadas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3/4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3/4  Agua potable "/>
    <s v="PROCODE "/>
  </r>
  <r>
    <d v="2025-06-26T00:00:00"/>
    <s v="Junio"/>
    <x v="2"/>
    <s v="Sibinal "/>
    <s v="Sibinal "/>
    <s v="Hilario Felix González Morales "/>
    <s v="Alcalde Municipal"/>
    <s v="Ladino"/>
    <x v="2"/>
    <s v="VU-2997-2025T2"/>
    <s v="Taller de Panadería  T2"/>
    <s v="PROCODE "/>
  </r>
  <r>
    <d v="2025-06-26T00:00:00"/>
    <s v="Junio"/>
    <x v="2"/>
    <s v="Sibinal "/>
    <s v="Sibinal "/>
    <s v="Hilario Felix González Morales "/>
    <s v="Alcalde Municipal"/>
    <s v="Ladino"/>
    <x v="2"/>
    <s v="VU-2998-2025T4"/>
    <s v="Taller de Computación T4"/>
    <s v="PROCODE"/>
  </r>
  <r>
    <d v="2025-06-27T00:00:00"/>
    <s v="Junio"/>
    <x v="1"/>
    <s v="Santiago Chimaltenango "/>
    <m/>
    <s v="Froylan Elias Aguilar Jimenez "/>
    <s v="Alcalde Municipal"/>
    <s v="Maya Mam"/>
    <x v="1"/>
    <s v="VU-3008-2025"/>
    <s v="Pasadores para puertas "/>
    <s v="PROCODE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1 1/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3/4&quot;"/>
    <s v="PROCODE "/>
  </r>
  <r>
    <d v="2025-07-01T00:00:00"/>
    <s v="Julio"/>
    <x v="9"/>
    <s v="Flores Costa Cuca "/>
    <s v="Caserio Mirasol"/>
    <s v="Isidoro Dionidio Escalante Perez "/>
    <s v="Presidente -COCODE-"/>
    <s v="Maya K'iche'"/>
    <x v="7"/>
    <s v="VU-3013-2025"/>
    <s v="Arroz "/>
    <s v="PROACO"/>
  </r>
  <r>
    <d v="2025-07-01T00:00:00"/>
    <s v="Julio"/>
    <x v="15"/>
    <s v="Sololá"/>
    <s v="Aldea Pixabaj "/>
    <s v="Diego Tuy Tun "/>
    <s v="Presidente -COCODE-"/>
    <s v="Maya Kaqchikel"/>
    <x v="10"/>
    <s v="VU-3014-2025"/>
    <s v="Adoquin "/>
    <s v="PROCODE"/>
  </r>
  <r>
    <d v="2025-07-01T00:00:00"/>
    <s v="Julio"/>
    <x v="15"/>
    <s v="Sololá"/>
    <s v="Aldea San Juan Argueta "/>
    <s v="Jhony Joel Sapon Canastuj "/>
    <s v="Presidente -COCODE-"/>
    <s v="Maya Kaqchikel"/>
    <x v="10"/>
    <s v="VU-3015-2025"/>
    <s v="Adoquin "/>
    <s v="PROCODE"/>
  </r>
  <r>
    <d v="2025-07-01T00:00:00"/>
    <s v="Julio"/>
    <x v="6"/>
    <s v="San Pedro Carchá"/>
    <s v="Caserio Semau Campur "/>
    <s v="Rogelio Macz Jalal"/>
    <s v="Presidente -COCODE-"/>
    <s v="Maya Q'eqchi'"/>
    <x v="4"/>
    <s v="VU-3016-225"/>
    <s v="Adoquin "/>
    <s v="PROCODE"/>
  </r>
  <r>
    <d v="2025-07-01T00:00:00"/>
    <s v="Julio"/>
    <x v="15"/>
    <s v="Sololá"/>
    <s v="Barrio el Carmen "/>
    <s v="Carlos Ramon Iboy Chiroy "/>
    <s v="Presidente -COCODE-"/>
    <s v="Maya Kaqchikel"/>
    <x v="10"/>
    <s v="VU-3017-2025"/>
    <s v="Adoquin "/>
    <s v="PROCODE"/>
  </r>
  <r>
    <d v="2025-07-01T00:00:00"/>
    <s v="Julio"/>
    <x v="15"/>
    <s v="Sololá"/>
    <s v="Aldea Chaquijya "/>
    <s v="Victoriano Saloj Julajuj"/>
    <s v="Presidente -COCODE-"/>
    <s v="Maya Kaqchikel"/>
    <x v="10"/>
    <s v="VU-3018-2025"/>
    <s v="Adoquin "/>
    <s v="PROCODE"/>
  </r>
  <r>
    <d v="2025-07-01T00:00:00"/>
    <s v="Julio"/>
    <x v="15"/>
    <s v="Sololá"/>
    <s v="Aldea Chuaxic"/>
    <s v="José Toc Toc "/>
    <s v="Presidente -COCODE-"/>
    <s v="Maya Kaqchikel"/>
    <x v="10"/>
    <s v="VU-3019-2025"/>
    <s v="Adoquin "/>
    <s v="PROCODE"/>
  </r>
  <r>
    <d v="2025-07-01T00:00:00"/>
    <s v="Julio"/>
    <x v="15"/>
    <s v="Sololá"/>
    <s v="Aldea San Jorge "/>
    <s v="Oscar Rene Cortez Garcia "/>
    <s v="Presidente -COCODE-"/>
    <s v="Maya Kaqchikel"/>
    <x v="10"/>
    <s v="VU-3020-2025"/>
    <s v="Adoquin "/>
    <s v="PROCODE"/>
  </r>
  <r>
    <d v="2025-07-01T00:00:00"/>
    <s v="Julio"/>
    <x v="15"/>
    <s v="Sololá"/>
    <s v="Aldea El Tablón "/>
    <s v="Pablo Par Velásquez "/>
    <s v="Presidente -COCODE-"/>
    <s v="Maya Kaqchikel"/>
    <x v="10"/>
    <s v="VU-3021-2025"/>
    <s v="Adoquin "/>
    <s v="PROCODE"/>
  </r>
  <r>
    <d v="2025-07-01T00:00:00"/>
    <s v="Julio"/>
    <x v="15"/>
    <s v="Sololá"/>
    <s v="Aldea Sacsiguán "/>
    <s v="Eduardo Yovany Chalcú Cumatz "/>
    <s v="Presidente -COCODE-"/>
    <s v="Maya Kaqchikel"/>
    <x v="10"/>
    <s v="VU-3022-2025"/>
    <s v="Adoquin "/>
    <s v="PROCODE"/>
  </r>
  <r>
    <d v="2025-07-01T00:00:00"/>
    <s v="Julio"/>
    <x v="15"/>
    <s v="Sololá"/>
    <s v="Aldea Chuiquel "/>
    <s v="David Saloj y Saloj "/>
    <s v="Presidente -COCODE-"/>
    <s v="Maya Kaqchikel"/>
    <x v="10"/>
    <s v="VU-3023-2025"/>
    <s v="Adoquin "/>
    <s v="PROCODE"/>
  </r>
  <r>
    <d v="2025-07-01T00:00:00"/>
    <s v="Julio"/>
    <x v="15"/>
    <s v="Sololá"/>
    <s v="Aldea Maria Tecum Alayo "/>
    <s v="Santiago Manuel Vasquez Par "/>
    <s v="Presidente -COCODE-"/>
    <s v="Maya Kaqchikel"/>
    <x v="10"/>
    <s v="VU-3024-2025"/>
    <s v="Adoquin "/>
    <s v="PROCODE"/>
  </r>
  <r>
    <d v="2025-07-01T00:00:00"/>
    <s v="Julio"/>
    <x v="15"/>
    <s v="Sololá"/>
    <s v="Aldea los encuentros "/>
    <s v="Edgar Adolfo Magzul Meletz "/>
    <s v="Presidente -COCODE-"/>
    <s v="Maya Kaqchikel"/>
    <x v="10"/>
    <s v="VU-3025-2025"/>
    <s v="Adoquin "/>
    <s v="PROCODE"/>
  </r>
  <r>
    <d v="2025-07-01T00:00:00"/>
    <s v="Julio"/>
    <x v="15"/>
    <s v="Sololá"/>
    <s v="Aldea Pujujil I "/>
    <s v="Rafael Churunel Pablo "/>
    <s v="Presidente -COCODE-"/>
    <s v="Maya Kaqchikel"/>
    <x v="10"/>
    <s v="VU-3026-2025"/>
    <s v="Adoquin "/>
    <s v="PROCODE"/>
  </r>
  <r>
    <d v="2025-07-01T00:00:00"/>
    <s v="Julio"/>
    <x v="15"/>
    <s v="Sololá"/>
    <s v="Aldea Pujujil III"/>
    <s v="Reynaldo Churunel Zet "/>
    <s v="Presidente -COCODE-"/>
    <s v="Maya Kaqchikel"/>
    <x v="10"/>
    <s v="VU-3027-2025"/>
    <s v="Adoquin "/>
    <s v="PROCODE"/>
  </r>
  <r>
    <d v="2025-07-01T00:00:00"/>
    <s v="Julio"/>
    <x v="15"/>
    <s v="Sololá"/>
    <s v="Aldea Pujujil II"/>
    <s v="Juan Bocel Ixcaya "/>
    <s v="Presidente -COCODE-"/>
    <s v="Maya Kaqchikel"/>
    <x v="10"/>
    <s v="VU-3028-2025"/>
    <s v="Adoquin "/>
    <s v="PROCODE"/>
  </r>
  <r>
    <d v="2025-07-01T00:00:00"/>
    <s v="Julio"/>
    <x v="15"/>
    <s v="Sololá"/>
    <s v="Aldea Xajaxac "/>
    <s v="Anastasio Tuiz Tuy "/>
    <s v="Presidente -COCODE-"/>
    <s v="Maya Kaqchikel"/>
    <x v="10"/>
    <s v="VU-3029-2025"/>
    <s v="Adoquin "/>
    <s v="PROCODE"/>
  </r>
  <r>
    <d v="2025-07-01T00:00:00"/>
    <s v="Julio"/>
    <x v="21"/>
    <s v="Jutiapa"/>
    <s v="Cantón Valencia "/>
    <s v="Mainor Alberto Pérez Aguilar "/>
    <s v="Coordinador -COCODE-"/>
    <s v="Ladino"/>
    <x v="2"/>
    <s v="VU-3030-2025"/>
    <s v="kit de techo minimo "/>
    <s v="PROVIDI "/>
  </r>
  <r>
    <d v="2025-07-01T00:00:00"/>
    <s v="Julio"/>
    <x v="21"/>
    <s v="Jutiapa"/>
    <s v="Aldea Cerro Gordo"/>
    <s v="Mayra Siomara Barrientos Martir "/>
    <s v="Coordinador -COCODE-"/>
    <s v="Ladino"/>
    <x v="2"/>
    <s v="VU-3031-2025"/>
    <s v="kit de techo minimo "/>
    <s v="PROVIDI "/>
  </r>
  <r>
    <d v="2025-07-01T00:00:00"/>
    <s v="Julio"/>
    <x v="21"/>
    <s v="Jutiapa"/>
    <s v="Caserio Velasquez, Caserio Animas Lomas "/>
    <s v="Dimas Cardona Lopez "/>
    <s v="Coordinador -COCODE-"/>
    <s v="Ladino"/>
    <x v="2"/>
    <s v="VU-3032-2025"/>
    <s v="kit de techo minimo "/>
    <s v="PROVIDI "/>
  </r>
  <r>
    <d v="2025-07-01T00:00:00"/>
    <s v="Julio"/>
    <x v="21"/>
    <s v="Jutiapa"/>
    <s v="Caserio Chaguite, Cantón Valencia "/>
    <s v="Lucilo Arias Martinez "/>
    <s v="Coordinador -COCODE-"/>
    <s v="Ladino"/>
    <x v="2"/>
    <s v="VU-2033-2025"/>
    <s v="kit de techo minimo "/>
    <s v="PROVIDI "/>
  </r>
  <r>
    <d v="2025-07-01T00:00:00"/>
    <s v="Julio"/>
    <x v="21"/>
    <s v="Jutiapa"/>
    <s v="Aldea Tunas II"/>
    <s v="Roberto Ramirez Alas"/>
    <s v="Coordinador -COCODE-"/>
    <s v="Ladino"/>
    <x v="2"/>
    <s v="VU-3034-2025"/>
    <s v="kit de techo minimo "/>
    <s v="PROVIDI "/>
  </r>
  <r>
    <d v="2025-07-02T00:00:00"/>
    <s v="Julio"/>
    <x v="9"/>
    <s v="Colomba Costa Cuca"/>
    <s v="Santa Anita la Unión "/>
    <s v="Alfonso Jimenez Velasquez "/>
    <s v="Presidente -COCODE-"/>
    <s v="Maya K'iche'"/>
    <x v="7"/>
    <s v="VU-3035-2025"/>
    <s v="Tubo 3/4 Agua Potable "/>
    <s v="PROCODE"/>
  </r>
  <r>
    <d v="2025-07-02T00:00:00"/>
    <s v="Julio"/>
    <x v="9"/>
    <s v="Génova Costa Cuca"/>
    <s v="Caserio Bélgica "/>
    <s v="Juan Gerardo Barrios López "/>
    <s v="Presidente -COCODE-"/>
    <s v="Maya Mam"/>
    <x v="1"/>
    <s v="VU-3036-2025"/>
    <s v="Adoquin "/>
    <s v="PROCODE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2.5&quot; Agua Potable "/>
    <s v="PROCODE 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3/4&quot; Agua Potable "/>
    <s v="PROCODE "/>
  </r>
  <r>
    <d v="2025-07-02T00:00:00"/>
    <s v="Julio"/>
    <x v="1"/>
    <s v="San Juan Atitán"/>
    <m/>
    <s v="Jaime Augusto Hernandez Godinez "/>
    <s v="Alcalde Municipal"/>
    <s v="Maya Q'anjob'al"/>
    <x v="16"/>
    <s v="VU-3038-2025"/>
    <s v="Filtros de agua, estufas, letrinas, concreto premezclado y bolsas de monocapa"/>
    <s v="PROACO, PROVIDI, PROCODE"/>
  </r>
  <r>
    <d v="2025-07-02T00:00:00"/>
    <s v="Julio"/>
    <x v="8"/>
    <s v="San Diego "/>
    <s v="Aldea Pampur "/>
    <s v="Nidia Marisela Moscoso Urrutia "/>
    <s v="Alcaldesa Comunitaria"/>
    <s v="Ladino"/>
    <x v="2"/>
    <s v="VU-3039-2025"/>
    <s v="Carretas de mano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0-2025"/>
    <s v="Tinacos 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1-2025"/>
    <s v="Colchoneta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2-2025"/>
    <s v="Kit de Paneles Solare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3-2025"/>
    <s v="Kit de herramientas de labranza "/>
    <s v="PROCODE"/>
  </r>
  <r>
    <d v="2025-07-02T00:00:00"/>
    <s v="Julio"/>
    <x v="21"/>
    <s v="Pasaco"/>
    <s v="Caserio los nacimientos "/>
    <s v="Irma Ofelia Carias Gonzalez"/>
    <s v="Presidente -COCODE-"/>
    <s v="Ladino"/>
    <x v="2"/>
    <s v="VU-3044-2025"/>
    <s v="kit de techo minimo "/>
    <s v="PROVIDI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12&quot; corrugado para aguas negras"/>
    <s v="PROCODE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2&quot; corrugado para aguas negras"/>
    <s v="PROCODE "/>
  </r>
  <r>
    <d v="2025-07-03T00:00:00"/>
    <s v="Julio"/>
    <x v="21"/>
    <s v="Comapa"/>
    <s v="Caserio San Miguel, Aldea Escuinapa"/>
    <s v="Manli Barrera Marroquin "/>
    <s v="Presidente -COCODE-"/>
    <s v="Ladino"/>
    <x v="2"/>
    <s v="VU-3048-2025"/>
    <s v="Tinacos "/>
    <s v="PROCODE "/>
  </r>
  <r>
    <d v="2025-07-03T00:00:00"/>
    <s v="Julio"/>
    <x v="21"/>
    <s v="Comapa"/>
    <s v="Caserio Matochal, Aldea San Jose "/>
    <s v="Reyna Ester Medrano Barahona"/>
    <s v="Presidente -COCODE-"/>
    <s v="Ladino"/>
    <x v="2"/>
    <s v="VU-3049-2025"/>
    <s v="Tinacos "/>
    <s v="PROCODE "/>
  </r>
  <r>
    <d v="2025-07-03T00:00:00"/>
    <s v="Julio"/>
    <x v="21"/>
    <s v="Comapa"/>
    <s v="Caserio Pozas Blancas, Aldea el Carrizo "/>
    <s v="Pablo Vasquez Sánchez"/>
    <s v="Presidente -COCODE-"/>
    <s v="Ladino"/>
    <x v="2"/>
    <s v="VU-3050-2025"/>
    <s v="Tinacos "/>
    <s v="PROCODE "/>
  </r>
  <r>
    <d v="2025-07-03T00:00:00"/>
    <s v="Julio"/>
    <x v="21"/>
    <s v="Comapa"/>
    <s v="Caserio Chinchintor, Aldea San Jose "/>
    <s v="Raul Vasquez Ramirez"/>
    <s v="Presidente -COCODE-"/>
    <s v="Ladino"/>
    <x v="2"/>
    <s v="VU-3051-2025"/>
    <s v="No Indica"/>
    <s v="No Indica"/>
  </r>
  <r>
    <d v="2025-07-04T00:00:00"/>
    <s v="Julio"/>
    <x v="9"/>
    <s v="San Mateo"/>
    <s v="San Mateo"/>
    <s v="Jasón Josué López "/>
    <s v="Alcalde Municipal"/>
    <s v="Ladino"/>
    <x v="2"/>
    <s v="VU-3077-2025T1"/>
    <s v="Taller de Corte y Confección T1"/>
    <s v="PROCODE "/>
  </r>
  <r>
    <d v="2025-07-04T00:00:00"/>
    <s v="Julio"/>
    <x v="9"/>
    <s v="San Mateo"/>
    <s v="San Mateo"/>
    <s v="Jasón Josué López "/>
    <s v="Alcalde Municipal"/>
    <s v="Ladino"/>
    <x v="2"/>
    <s v="VU-3078-2025T2"/>
    <s v="Taller de Panadería  T2"/>
    <s v="PROCODE "/>
  </r>
  <r>
    <d v="2025-07-04T00:00:00"/>
    <s v="Julio"/>
    <x v="9"/>
    <s v="San Mateo"/>
    <s v="San Mateo"/>
    <s v="Jasón Josué López "/>
    <s v="Alcalde Municipal"/>
    <s v="Ladino"/>
    <x v="2"/>
    <s v="VU-3079-2025T4"/>
    <s v="T¡aller de Computación T4"/>
    <s v="PROCODE "/>
  </r>
  <r>
    <d v="2025-07-04T00:00:00"/>
    <s v="Julio"/>
    <x v="15"/>
    <s v="Sololá"/>
    <s v="Caserio el Rosario, Aldea los encuentros "/>
    <s v="Domingo Xep Tuy "/>
    <s v="Presidente -COCODE-"/>
    <s v="Maya Kaqchikel"/>
    <x v="10"/>
    <s v="VU-3080-2025"/>
    <s v="Adoquin "/>
    <s v="PROCODE"/>
  </r>
  <r>
    <d v="2025-07-04T00:00:00"/>
    <s v="Julio"/>
    <x v="15"/>
    <s v="Sololá"/>
    <s v="Caserio el Paraiso, Aldea los encuentros "/>
    <s v="Edgar Adolfo Magzul Meletz "/>
    <s v="Presidente -COCODE-"/>
    <s v="Maya Kaqchikel"/>
    <x v="10"/>
    <s v="VU-3082-2025"/>
    <s v="Adoquin "/>
    <s v="PROCODE"/>
  </r>
  <r>
    <d v="2025-07-07T00:00:00"/>
    <s v="Julio"/>
    <x v="15"/>
    <s v="Sololá"/>
    <s v="Caserio las trampas, Aldea Pujujil "/>
    <s v="Samuel Julajuj Panjoj "/>
    <s v="Presidente -COCODE-"/>
    <s v="Maya Kaqchikel"/>
    <x v="10"/>
    <s v="VU-3085-2025"/>
    <s v="Adoquin 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8-2025T1"/>
    <s v="Taller de Corte y Confección T1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9-2025T2"/>
    <s v="Taller de Panadería  T2"/>
    <s v="PROCODE "/>
  </r>
  <r>
    <d v="2025-07-07T00:00:00"/>
    <s v="Julio"/>
    <x v="5"/>
    <s v="Los Amates "/>
    <s v="Los Amates "/>
    <s v="Miguel Augusto Jordán Canales "/>
    <s v="Alcalde Municipal"/>
    <s v="Ladino"/>
    <x v="2"/>
    <s v="VU-3120-2025T5"/>
    <s v="Estación Total "/>
    <s v="PROCODE "/>
  </r>
  <r>
    <d v="2025-07-04T00:00:00"/>
    <s v="Julio"/>
    <x v="21"/>
    <s v="Asunción Mita "/>
    <s v="Asunción Mita "/>
    <s v="René Francisco Guardado Lemus"/>
    <s v="Alcalde Municipal"/>
    <s v="Ladino"/>
    <x v="2"/>
    <s v="VU-3121-2025T5"/>
    <s v="Estación Total "/>
    <s v="PROCODE "/>
  </r>
  <r>
    <d v="2025-07-11T00:00:00"/>
    <s v="Julio"/>
    <x v="22"/>
    <s v="Sanarate "/>
    <s v="Comunidad Sinaca "/>
    <s v="Carlos Anibal López Marroquin"/>
    <s v="Presidente -COCODE-"/>
    <s v="Ladino"/>
    <x v="2"/>
    <s v="VU-3143-2025"/>
    <s v="kit de techo minimo "/>
    <s v="PROVIDI "/>
  </r>
  <r>
    <d v="2025-07-11T00:00:00"/>
    <s v="Julio"/>
    <x v="22"/>
    <s v="Sanarate "/>
    <s v="Comunidad San Miguel "/>
    <s v="Manuel Alejandro Samayoa Rodriguez "/>
    <s v="Presidente -COCODE-"/>
    <s v="Ladino"/>
    <x v="2"/>
    <s v="VU-3144-2025"/>
    <s v="Bombas Fumigadoras"/>
    <s v="PROACO"/>
  </r>
  <r>
    <d v="2025-07-11T00:00:00"/>
    <s v="Julio"/>
    <x v="22"/>
    <s v="Sanarate "/>
    <s v="Comunidad Agua Solobrega"/>
    <s v="Hector Augusto López"/>
    <s v="Presidente -COCODE-"/>
    <s v="Ladino"/>
    <x v="2"/>
    <s v="VU-3145-2025"/>
    <s v="kit de techo minimo "/>
    <s v="PROVIDI "/>
  </r>
  <r>
    <d v="2025-07-11T00:00:00"/>
    <s v="Julio"/>
    <x v="22"/>
    <s v="Sanarate "/>
    <s v="Comunidad Monte Grande "/>
    <s v="Jorge Jonathan Morales Alvarez "/>
    <s v="Presidente -COCODE-"/>
    <s v="Ladino"/>
    <x v="2"/>
    <s v="VU-3146-2025"/>
    <s v="kit de techo minimo "/>
    <s v="PROVIDI "/>
  </r>
  <r>
    <d v="2025-07-22T00:00:00"/>
    <s v="Julio"/>
    <x v="16"/>
    <s v="Chiquimulilla "/>
    <s v="Chiquimulilla"/>
    <s v="Ruben Dario Escobar Ruiz"/>
    <s v="Alcalde Municipal"/>
    <s v="Ladino"/>
    <x v="2"/>
    <s v="VU-3317-2025T4"/>
    <s v="Taller de Computación T4"/>
    <s v="PROCODE "/>
  </r>
  <r>
    <d v="2025-07-22T00:00:00"/>
    <s v="Julio"/>
    <x v="11"/>
    <s v="San Jacinto "/>
    <s v="San Jacinto "/>
    <s v="Elder Cardona Marcos "/>
    <s v="Alcalde Municipal"/>
    <s v="Ladino"/>
    <x v="2"/>
    <s v="VU-3318-2025T5"/>
    <s v="Estación Total 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19-2025T4"/>
    <s v="Taller de Computación T4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20-2025T5"/>
    <s v="Estación Total "/>
    <s v="PROCODE "/>
  </r>
  <r>
    <d v="2025-07-22T00:00:00"/>
    <s v="Julio"/>
    <x v="3"/>
    <s v="Palencia "/>
    <s v="Palencia "/>
    <s v="Guadalupe Alberto Reyes Aguilar "/>
    <s v="Alcalde Municipal"/>
    <s v="Ladino"/>
    <x v="2"/>
    <s v="VU-3321-2025T5"/>
    <s v="Estación Total "/>
    <s v="PROCODE"/>
  </r>
  <r>
    <d v="2025-07-22T00:00:00"/>
    <s v="Julio"/>
    <x v="2"/>
    <s v="San Pedro Sacatepéquez"/>
    <s v="San Pedro Sacatepéquez San Marcos"/>
    <s v="Luis Aroldo Rivera Joachín "/>
    <s v="Alcalde Municipal"/>
    <s v="Ladino"/>
    <x v="2"/>
    <s v="VU-3322-2025T5"/>
    <s v="Estación Total "/>
    <s v="PROCODE"/>
  </r>
  <r>
    <d v="2025-07-22T00:00:00"/>
    <s v="Julio"/>
    <x v="8"/>
    <s v="La Unión "/>
    <s v="La Unión "/>
    <s v="Edvin Gustavo Galván "/>
    <s v="Alcalde Municipal"/>
    <s v="Ladino"/>
    <x v="2"/>
    <s v="VU-3323-2025T4"/>
    <s v="Taller de Computación T4"/>
    <s v="PROCODE"/>
  </r>
  <r>
    <d v="2025-07-23T00:00:00"/>
    <s v="Julio"/>
    <x v="2"/>
    <s v="San Antonio Sacatepéquez"/>
    <s v="San Antonio Sacatepéquez"/>
    <s v="Oscar Jonathan Pérez Cardoná "/>
    <s v="Alcalde Municipal"/>
    <s v="Ladino"/>
    <x v="2"/>
    <s v="VU-3343-2025T5"/>
    <s v="Estación Total "/>
    <s v="PROCODE"/>
  </r>
  <r>
    <d v="2025-07-25T00:00:00"/>
    <s v="Julio"/>
    <x v="2"/>
    <s v="Malacatán"/>
    <s v="Aldea 20 de Abril"/>
    <s v="Rufino Lorenzo Ramos Matul"/>
    <s v="Presidente -COCODE-"/>
    <s v="Ladino"/>
    <x v="2"/>
    <s v="VU-3372-2025"/>
    <s v="Arroz"/>
    <s v="PROACO"/>
  </r>
  <r>
    <d v="2025-07-28T00:00:00"/>
    <s v="Julio"/>
    <x v="22"/>
    <s v="San Cristobal Acasaguastlán"/>
    <s v="Colonia Plan Internacional, Aldea Estancia de la Virgen"/>
    <s v="Tereso de Jesus Vásquez Ramirez "/>
    <s v="Presidente -COCODE-"/>
    <s v="Ladino"/>
    <x v="2"/>
    <s v="VU-3387-2025"/>
    <s v="kit de techo minimo "/>
    <s v="PROVIDI "/>
  </r>
  <r>
    <d v="2025-07-28T00:00:00"/>
    <s v="Julio"/>
    <x v="22"/>
    <s v="San Cristobal Acasaguastlán"/>
    <s v="Aldea Cruz del Valle "/>
    <s v="Ángel Ruano Raymundo "/>
    <s v="Presidente -COCODE-"/>
    <s v="Ladino"/>
    <x v="2"/>
    <s v="VU-3388-2025"/>
    <s v="kit de techo minimo "/>
    <s v="PROVIDI "/>
  </r>
  <r>
    <d v="2025-07-28T00:00:00"/>
    <s v="Julio"/>
    <x v="22"/>
    <s v="San Cristobal Acasaguastlán"/>
    <s v="Aldea Piedras Blancas "/>
    <s v="Delmy Alicia Juarez Morales de Enriquez "/>
    <s v="Presidente -COCODE-"/>
    <s v="Ladino"/>
    <x v="2"/>
    <s v="VU-3389-2025"/>
    <s v="kit de techo minimo "/>
    <s v="PROVIDI "/>
  </r>
  <r>
    <d v="2025-07-28T00:00:00"/>
    <s v="Julio"/>
    <x v="22"/>
    <s v="San Cristobal Acasaguastlán"/>
    <s v="Aldea San Luis Buena Vista "/>
    <s v="Otto Leonel Alvarez Garcia "/>
    <s v="Presidente -COCODE-"/>
    <s v="Ladino"/>
    <x v="2"/>
    <s v="VU-3390-2025"/>
    <s v="kit de techo minimo "/>
    <s v="PROVIDI "/>
  </r>
  <r>
    <d v="2025-08-01T00:00:00"/>
    <s v="Agosto"/>
    <x v="21"/>
    <s v="Asunción Mita "/>
    <m/>
    <s v="Rene Francisco Guardado Lemus "/>
    <s v="Alcalde Municipal"/>
    <s v="Ladino"/>
    <x v="2"/>
    <s v="VU-3454-2025"/>
    <s v="Compactadora "/>
    <s v="PROCODE "/>
  </r>
  <r>
    <d v="2025-08-01T00:00:00"/>
    <s v="Agosto"/>
    <x v="21"/>
    <s v="Asunción Mita "/>
    <m/>
    <s v="Rene Francisco Guardado Lemus "/>
    <s v="Alcalde Municipal"/>
    <s v="Ladino"/>
    <x v="2"/>
    <s v="VU-3455-2025"/>
    <s v="Concretera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4&quot; Agua Potable 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4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3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4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3&quot; Agua Potable "/>
    <s v="PROCODE "/>
  </r>
  <r>
    <d v="2025-08-01T00:00:00"/>
    <s v="Agosto"/>
    <x v="21"/>
    <s v="El Adelanto "/>
    <m/>
    <s v="Jose Maria Corado y Corado "/>
    <s v="Alcalde Municipal"/>
    <s v="Ladino"/>
    <x v="2"/>
    <s v="VU-3460-2025"/>
    <s v="Kit de herramientas de labranza "/>
    <s v="PROCODE"/>
  </r>
  <r>
    <d v="2025-08-01T00:00:00"/>
    <s v="Agosto"/>
    <x v="0"/>
    <s v="Pueblo Nuevo "/>
    <m/>
    <s v="Diego Lux Lux "/>
    <s v="Alcalde Municipal"/>
    <s v="Ladino"/>
    <x v="2"/>
    <s v="VU-3461-2025"/>
    <s v="Concretera"/>
    <s v="PROCODE "/>
  </r>
  <r>
    <d v="2025-08-01T00:00:00"/>
    <s v="Agosto"/>
    <x v="0"/>
    <s v="Pueblo Nuevo "/>
    <m/>
    <s v="Diego Lux Lux "/>
    <s v="Alcalde Municipal"/>
    <s v="Ladino"/>
    <x v="2"/>
    <s v="VU-3462-2025"/>
    <s v="Kit de Techo Minimo"/>
    <s v="PROVIDI"/>
  </r>
  <r>
    <d v="2025-08-01T00:00:00"/>
    <s v="Agosto"/>
    <x v="2"/>
    <s v="Tajumulco"/>
    <s v="Caserio Monte Perla "/>
    <s v="Isaac Baloy López López"/>
    <s v="Presidente -COCODE-"/>
    <s v="Maya Mam"/>
    <x v="1"/>
    <s v="VU-3463-2025"/>
    <s v="Kit de Techo Minimo"/>
    <s v="PROVIDI"/>
  </r>
  <r>
    <d v="2025-08-01T00:00:00"/>
    <s v="Agosto"/>
    <x v="2"/>
    <s v="Tajumulco"/>
    <s v="Aldea Tuiquimamel"/>
    <s v="Silvestre Mendez Chilel"/>
    <s v="Presidente -COCODE-"/>
    <s v="Maya Mam"/>
    <x v="1"/>
    <s v="VU-3464-2025"/>
    <s v="Kit de Techo Minimo"/>
    <s v="PROVIDI"/>
  </r>
  <r>
    <d v="2025-08-01T00:00:00"/>
    <s v="Agosto"/>
    <x v="2"/>
    <s v="Tajumulco"/>
    <s v="Aldea Pueblo Nuevo "/>
    <s v="Wiliam Neftali Santos Marroquin "/>
    <s v="Presidente -COCODE-"/>
    <s v="Maya Mam"/>
    <x v="1"/>
    <s v="VU-3465-2025"/>
    <s v="Kit de Techo Minimo"/>
    <s v="PROVIDI"/>
  </r>
  <r>
    <d v="2025-08-01T00:00:00"/>
    <s v="Agosto"/>
    <x v="6"/>
    <s v="San Cristobal Verapaz "/>
    <s v="Caserio Guachtuhq"/>
    <s v="Edgar Efrain Yuja Cal "/>
    <s v="Presidente -COCODE-"/>
    <s v="Maya Q'eqchi'"/>
    <x v="4"/>
    <s v="VU-3466-2025"/>
    <s v="Tinacos "/>
    <s v="PROCODE"/>
  </r>
  <r>
    <d v="2025-08-04T00:00:00"/>
    <s v="Agosto"/>
    <x v="22"/>
    <s v="Sansare "/>
    <s v="Comunidad Colonia Nueva Esperanza "/>
    <s v="Carlos Alfidio Ucelo Moya "/>
    <s v="alcalde comunitario "/>
    <s v="Ladino"/>
    <x v="2"/>
    <s v="VU-3467-2025"/>
    <s v="Kit de Techo Minimo"/>
    <s v="PROVIDI"/>
  </r>
  <r>
    <d v="2025-08-04T00:00:00"/>
    <s v="Agosto"/>
    <x v="22"/>
    <s v="Sansare "/>
    <s v="Comunidad San Felipe la Tabla "/>
    <s v="Alvaro Rodas Rivas "/>
    <s v="alcalde comunitario "/>
    <s v="Ladino"/>
    <x v="2"/>
    <s v="VU-3468-2025"/>
    <s v="Kit de herramientas de labranza "/>
    <s v="PROCODE"/>
  </r>
  <r>
    <d v="2025-08-04T00:00:00"/>
    <s v="Agosto"/>
    <x v="22"/>
    <s v="Sansare "/>
    <s v="Comunidad Santa Ines "/>
    <s v="Luis Enrique Flores de Paz "/>
    <s v="alcalde comunitario "/>
    <s v="Ladino"/>
    <x v="2"/>
    <s v="VU-3469-2025"/>
    <s v="Bombas de Fumigación"/>
    <s v="PROACO"/>
  </r>
  <r>
    <d v="2025-08-04T00:00:00"/>
    <s v="Agosto"/>
    <x v="10"/>
    <s v="Rabinal"/>
    <s v="Comunidad Asentamiento Oacux "/>
    <s v="Francisco Chen Osorio "/>
    <s v="Presidente -COCODE-"/>
    <s v="Maya Achí"/>
    <x v="17"/>
    <s v="VU-3470-2025"/>
    <s v="Arroz"/>
    <s v="PROACO"/>
  </r>
  <r>
    <d v="2025-08-04T00:00:00"/>
    <s v="Agosto"/>
    <x v="10"/>
    <s v="Salama "/>
    <s v="Caserio Plan Grande, Aldea las Limas "/>
    <s v="Cecilio Leonardo Hernandez "/>
    <s v="Presidente -COCODE-"/>
    <s v="Maya Achí"/>
    <x v="17"/>
    <s v="VU-3471-2025"/>
    <s v="Arroz"/>
    <s v="PROACO"/>
  </r>
  <r>
    <d v="2025-08-04T00:00:00"/>
    <s v="Agosto"/>
    <x v="10"/>
    <s v="Rabinal"/>
    <s v="Comunidad Rio negro "/>
    <s v="Domingo Tecu Leon "/>
    <s v="Presidente -COCODE-"/>
    <s v="Maya Achí"/>
    <x v="17"/>
    <s v="VU-3472-2025"/>
    <s v="Kit de Panel Solar"/>
    <s v="PROVIDI"/>
  </r>
  <r>
    <d v="2025-08-04T00:00:00"/>
    <s v="Agosto"/>
    <x v="10"/>
    <s v="Rabinal"/>
    <s v="Comunidad Rio Negro "/>
    <s v="Domingo Tecu Leon "/>
    <s v="Presidente -COCODE-"/>
    <s v="Maya Achí"/>
    <x v="17"/>
    <s v="VU-3473-2025"/>
    <s v="Kit de Techo Minimo"/>
    <s v="PROVIDI"/>
  </r>
  <r>
    <d v="2025-08-04T00:00:00"/>
    <s v="Agosto"/>
    <x v="10"/>
    <s v="Santa Cruz el Chol"/>
    <s v="Caserio el Comun "/>
    <s v="Maria Pedrina Amperez Canahul "/>
    <s v="Presidente -COCODE-"/>
    <s v="Ladino"/>
    <x v="2"/>
    <s v="VU-3474-2025"/>
    <s v="Arroz"/>
    <s v="PROACO"/>
  </r>
  <r>
    <d v="2025-08-04T00:00:00"/>
    <s v="Agosto"/>
    <x v="10"/>
    <s v="Salama "/>
    <s v="Comunidad San Julian Chaucos "/>
    <s v="Elias Cahieque Bolvito "/>
    <s v="Presidente -COCODE-"/>
    <s v="Maya Achí"/>
    <x v="17"/>
    <s v="VU-3475-2025"/>
    <s v="Arroz"/>
    <s v="PROACO"/>
  </r>
  <r>
    <d v="2025-08-04T00:00:00"/>
    <s v="Agosto"/>
    <x v="10"/>
    <s v="San Miguel Chicaj "/>
    <s v="Caserio Rincón San Pedro "/>
    <s v="Moises Xitumul Xitumul "/>
    <s v="Presidente -COCODE-"/>
    <s v="Maya Achi"/>
    <x v="8"/>
    <s v="VU-3476-2025"/>
    <s v="Arroz"/>
    <s v="PROACO"/>
  </r>
  <r>
    <d v="2025-08-05T00:00:00"/>
    <s v="Agosto"/>
    <x v="8"/>
    <s v="Gualan "/>
    <s v="Aldea Plan Grande "/>
    <s v="Diego Alonzo Vásquez "/>
    <s v="Presidente -COCODE-"/>
    <s v="Ladino"/>
    <x v="2"/>
    <s v="VU-3477-2025"/>
    <s v="Kit de herramientas de labranza "/>
    <s v="PROCODE"/>
  </r>
  <r>
    <d v="2025-08-05T00:00:00"/>
    <s v="Agosto"/>
    <x v="8"/>
    <s v="Gualan "/>
    <s v="Aldea Lajillal "/>
    <s v="Aurelio Chacón "/>
    <s v="Presidente -COCODE-"/>
    <s v="Ladino"/>
    <x v="2"/>
    <s v="VU-3478-2025"/>
    <s v="Kit de Techo Minimo"/>
    <s v="PROVIDI"/>
  </r>
  <r>
    <d v="2025-08-05T00:00:00"/>
    <s v="Agosto"/>
    <x v="9"/>
    <s v="Zunil "/>
    <s v="Aldea Chicovix "/>
    <s v="Bernabe Mateo Xicay Huix"/>
    <s v="Alcalde Municipal"/>
    <s v="Maya K'iche'"/>
    <x v="7"/>
    <s v="VU-3479-2025"/>
    <s v="Kit de Techo Minimo"/>
    <s v="PROVIDI"/>
  </r>
  <r>
    <d v="2025-08-05T00:00:00"/>
    <s v="Agosto"/>
    <x v="9"/>
    <s v="Zunil "/>
    <s v="Aldea Chuimucubal "/>
    <s v="Bernabe Mateo Xicay Huix"/>
    <s v="Alcalde Municipal"/>
    <s v="Maya K'iche'"/>
    <x v="7"/>
    <s v="VU-3480-2025"/>
    <s v="Kit de Techo Minimo"/>
    <s v="PROVIDI"/>
  </r>
  <r>
    <d v="2025-08-05T00:00:00"/>
    <s v="Agosto"/>
    <x v="9"/>
    <s v="Zunil "/>
    <s v="Aldea la calera "/>
    <s v="Bernabe Mateo Xicay Huix"/>
    <s v="Alcalde Municipal"/>
    <s v="Maya K'iche'"/>
    <x v="7"/>
    <s v="VU-3481-2025"/>
    <s v="Kit de Techo Minimo"/>
    <s v="PROVIDI"/>
  </r>
  <r>
    <d v="2025-08-05T00:00:00"/>
    <s v="Agosto"/>
    <x v="9"/>
    <s v="Zunil "/>
    <s v="Aldea Santa Maria de Jesus "/>
    <s v="Bernabe Mateo Xicay Huix"/>
    <s v="Alcalde Municipal"/>
    <s v="Maya K'iche'"/>
    <x v="7"/>
    <s v="VU-3482-2025"/>
    <s v="Kit de Techo Minimo"/>
    <s v="PROVIDI"/>
  </r>
  <r>
    <d v="2025-08-05T00:00:00"/>
    <s v="Agosto"/>
    <x v="9"/>
    <s v="Zunil "/>
    <s v="Aldea Estancia de la Cruz "/>
    <s v="Bernabe Mateo Xicay Huix"/>
    <s v="Alcalde Municipal"/>
    <s v="Maya K'iche'"/>
    <x v="7"/>
    <s v="VU-3483-2025"/>
    <s v="Kit de Techo Minimo"/>
    <s v="PROVIDI"/>
  </r>
  <r>
    <d v="2025-08-05T00:00:00"/>
    <s v="Agosto"/>
    <x v="9"/>
    <s v="Zunil "/>
    <m/>
    <s v="Bernabe Mateo Xicay Huix"/>
    <s v="Alcalde Municipal"/>
    <s v="Maya K'iche'"/>
    <x v="7"/>
    <s v="VU-3484-2025"/>
    <s v="Kit de Techo Minimo"/>
    <s v="PROVIDI"/>
  </r>
  <r>
    <d v="2025-08-05T00:00:00"/>
    <s v="Agosto"/>
    <x v="5"/>
    <s v="Livingston"/>
    <s v="Comunidad Cero Blanco "/>
    <s v="Carlos Chen Zurita "/>
    <s v="Presidente -COCODE-"/>
    <s v="Garifuna"/>
    <x v="3"/>
    <s v="VU-3485-2025"/>
    <s v="Bombas de Fumigación"/>
    <s v="PROACO"/>
  </r>
  <r>
    <d v="2025-08-05T00:00:00"/>
    <s v="Agosto"/>
    <x v="5"/>
    <s v="Livingston"/>
    <s v="Comunidad Rio Pita "/>
    <s v="Alfonso Choc Pop "/>
    <s v="Presidente -COCODE-"/>
    <s v="Garifuna"/>
    <x v="3"/>
    <s v="VU-3486-2025"/>
    <s v="Kit de Techo Minimo"/>
    <s v="PROVIDI"/>
  </r>
  <r>
    <d v="2025-08-05T00:00:00"/>
    <s v="Agosto"/>
    <x v="5"/>
    <s v="Livingston"/>
    <s v="Comunidad Santa Elena Sejá "/>
    <s v="Arnulfo Cuc Bá "/>
    <s v="Presidente -COCODE-"/>
    <s v="Garifuna"/>
    <x v="3"/>
    <s v="VU-3487-2025"/>
    <s v="Kit de Techo Minimo"/>
    <s v="PROVIDI"/>
  </r>
  <r>
    <d v="2025-08-05T00:00:00"/>
    <s v="Agosto"/>
    <x v="5"/>
    <s v="Livingston"/>
    <s v="Comunidad Jocolo "/>
    <s v="Pedro Ajcal Chen "/>
    <s v="Presidente -COCODE-"/>
    <s v="Garifuna"/>
    <x v="3"/>
    <s v="VU-3488-2025"/>
    <s v="Kit de Techo Minimo"/>
    <s v="PROVIDI"/>
  </r>
  <r>
    <d v="2025-08-05T00:00:00"/>
    <s v="Agosto"/>
    <x v="2"/>
    <s v="Tajumulco "/>
    <s v="Aldea Tochosh "/>
    <s v="Gelmer Alexander Cax Mazariegos "/>
    <s v="Presidente -COCODE-"/>
    <s v="Maya Mam"/>
    <x v="1"/>
    <s v="VU-3489-2025"/>
    <s v="Adoquin"/>
    <s v="PROCODE"/>
  </r>
  <r>
    <d v="2025-08-05T00:00:00"/>
    <s v="Agosto"/>
    <x v="8"/>
    <s v="Estanzuela "/>
    <s v="Comunidad Barrio Guadalupe, Vado del Coco, Colonia Sión y Colonia los Amigos"/>
    <s v="Oscar Eduardo Paz Portillo "/>
    <s v="Presidente -COCODE-"/>
    <s v="Ladino"/>
    <x v="2"/>
    <s v="VU-3490-2025"/>
    <s v="Adoquin"/>
    <s v="PROCODE"/>
  </r>
  <r>
    <d v="2025-08-05T00:00:00"/>
    <s v="Agosto"/>
    <x v="8"/>
    <s v="Estanzuela "/>
    <s v="Colonia San Francisco "/>
    <s v="Cecilia Lisbeth Roldán Sosa "/>
    <s v="Presidente -COCODE-"/>
    <s v="Ladino"/>
    <x v="2"/>
    <s v="VU-3491-2025"/>
    <s v="Kit de Techo Minimo"/>
    <s v="PROVIDI"/>
  </r>
  <r>
    <d v="2025-08-05T00:00:00"/>
    <s v="Agosto"/>
    <x v="8"/>
    <s v="Estanzuela "/>
    <s v="Aldea San Nicolas "/>
    <s v="Zoila Margarita Sagastume Trujillo "/>
    <s v="Presidente -COCODE-"/>
    <s v="Ladino"/>
    <x v="2"/>
    <s v="VU-3492-2025"/>
    <s v="Kit de Techo Minimo"/>
    <s v="PROVIDI"/>
  </r>
  <r>
    <d v="2025-08-05T00:00:00"/>
    <s v="Agosto"/>
    <x v="8"/>
    <s v="Estanzuela "/>
    <s v="Comjunidad Barrio El centro "/>
    <s v="Juana Cristina Oliva de Garcia "/>
    <s v="Presidente -COCODE-"/>
    <s v="Ladino"/>
    <x v="2"/>
    <s v="VU-3493-2025"/>
    <s v="Kit de Techo Minimo"/>
    <s v="PROVIDI"/>
  </r>
  <r>
    <d v="2025-08-05T00:00:00"/>
    <s v="Agosto"/>
    <x v="8"/>
    <s v="Estanzuela "/>
    <s v="Comunidad Barrio San Cayetano y Barrio la Galera"/>
    <s v="Carlos Alberto Vasquez Sagastume "/>
    <s v="Presidente -COCODE-"/>
    <s v="Ladino"/>
    <x v="2"/>
    <s v="VU-3494-2025"/>
    <s v="Kit de Techo Minimo"/>
    <s v="PROVIDI"/>
  </r>
  <r>
    <d v="2025-08-05T00:00:00"/>
    <s v="Agosto"/>
    <x v="8"/>
    <s v="Estanzuela "/>
    <s v="Colonia la Hondonada "/>
    <s v="Brenda Leticia Garcia Pérez "/>
    <s v="Presidente -COCODE-"/>
    <s v="Ladino"/>
    <x v="2"/>
    <s v="VU-3495-2025"/>
    <s v="Kit de Techo Minimo"/>
    <s v="PROVIDI"/>
  </r>
  <r>
    <d v="2025-08-05T00:00:00"/>
    <s v="Agosto"/>
    <x v="8"/>
    <s v="Estanzuela "/>
    <s v="Aldea el Guayabal "/>
    <s v="Edith Raquel Chacón Castañeda de Paz "/>
    <s v="Presidente -COCODE-"/>
    <s v="Ladino"/>
    <x v="2"/>
    <s v="VU-3496-2025"/>
    <s v="Kit de Techo Minimo"/>
    <s v="PROVIDI"/>
  </r>
  <r>
    <d v="2025-08-05T00:00:00"/>
    <s v="Agosto"/>
    <x v="8"/>
    <s v="Estanzuela "/>
    <s v="Aldea Chispan "/>
    <s v="Edgar Leonel Orellana Paz "/>
    <s v="Presidente -COCODE-"/>
    <s v="Ladino"/>
    <x v="2"/>
    <s v="VU-3497-2025"/>
    <s v="Kit de Techo Minimo"/>
    <s v="PROVIDI"/>
  </r>
  <r>
    <d v="2025-08-05T00:00:00"/>
    <s v="Agosto"/>
    <x v="8"/>
    <s v="Estanzuela "/>
    <s v="Aldea tres Pinos "/>
    <s v="Angel Maria Martinez Ramirez "/>
    <s v="Presidente -COCODE-"/>
    <s v="Ladino"/>
    <x v="2"/>
    <s v="VU-3498-2025"/>
    <s v="Kit de Techo Minimo"/>
    <s v="PROVIDI"/>
  </r>
  <r>
    <d v="2025-08-05T00:00:00"/>
    <s v="Agosto"/>
    <x v="8"/>
    <s v="Estanzuela "/>
    <s v="Colonia Santa Cecilia "/>
    <s v="Silvia Aracelly Suchite Garcia de Sosa "/>
    <s v="Presidente -COCODE-"/>
    <s v="Ladino"/>
    <x v="2"/>
    <s v="VU-3499-2025"/>
    <s v="Kit de Techo Minimo"/>
    <s v="PROVIDI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6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8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4&quot; Drenaje "/>
    <s v="PROCODE "/>
  </r>
  <r>
    <d v="2025-08-08T00:00:00"/>
    <s v="Agosto"/>
    <x v="6"/>
    <s v="Raxruhá"/>
    <m/>
    <s v="Rigoberto Corleto Green"/>
    <s v="Alcalde Municipal"/>
    <s v="Maya Q'eqchi'"/>
    <x v="4"/>
    <s v="VU-3594-2025"/>
    <s v="Concretera"/>
    <s v="PROCODE "/>
  </r>
  <r>
    <d v="2025-08-08T00:00:00"/>
    <s v="Agosto"/>
    <x v="2"/>
    <s v="San Marcos"/>
    <s v="Caserio Esquipulas"/>
    <m/>
    <m/>
    <s v="Ladino"/>
    <x v="2"/>
    <s v="VU-3596-2025"/>
    <s v="Proyecto de construcción de tratamientos de aguas residuales"/>
    <m/>
  </r>
  <r>
    <d v="2025-08-11T00:00:00"/>
    <s v="Agosto"/>
    <x v="9"/>
    <s v="Zunil"/>
    <m/>
    <s v="Bernabe Mateo Xicay Huix"/>
    <s v="Alcalde Municipal"/>
    <s v="Maya K'iche'"/>
    <x v="7"/>
    <s v="VU-3614-2025"/>
    <s v="Concretera"/>
    <s v="PROCODE "/>
  </r>
  <r>
    <d v="2025-08-20T00:00:00"/>
    <s v="Agosto"/>
    <x v="2"/>
    <s v="Malacatán "/>
    <s v="Malacatán "/>
    <s v="Mynor Rafale López Samayoa"/>
    <s v="Alcalde Municipal"/>
    <s v="Maya Mam"/>
    <x v="1"/>
    <s v="VU-3744-2025 T5"/>
    <s v="Estación Total 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49-2025 T2"/>
    <s v="Taller de Panadería T2"/>
    <s v="PROCODE "/>
  </r>
  <r>
    <d v="2025-08-19T00:00:00"/>
    <s v="Agosto"/>
    <x v="14"/>
    <s v="Nuevo San Carlos "/>
    <s v="Nuevo San Carlos "/>
    <s v="Juna Carlos Escobar Maldonado"/>
    <s v="Alcalde Municipal"/>
    <s v="Ladino"/>
    <x v="2"/>
    <s v="VU-3750-2025 T4"/>
    <s v="Taller de Computación T4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51-2025 T5"/>
    <s v="Estación Total "/>
    <s v="PROCODE"/>
  </r>
  <r>
    <d v="2025-08-20T00:00:00"/>
    <s v="Agosto"/>
    <x v="13"/>
    <s v="Totonicapán"/>
    <s v="48 Cantones "/>
    <s v="José Bernabe García Yax"/>
    <s v="Presidente -COCODE-"/>
    <s v="Ladino"/>
    <x v="2"/>
    <s v="VU-3754-2025"/>
    <s v="Adoquin"/>
    <s v="PROCODE"/>
  </r>
  <r>
    <d v="2025-08-26T00:00:00"/>
    <s v="Agosto"/>
    <x v="0"/>
    <s v="Pueblo Nuevo "/>
    <s v="Pueblo Nuevo "/>
    <s v="Diego Lux Lux "/>
    <s v="Alcalde Municipal"/>
    <s v="Ladino"/>
    <x v="2"/>
    <s v="VU-3791-2025 T4"/>
    <s v="Taller de Computación T4"/>
    <s v="PROCODE"/>
  </r>
  <r>
    <d v="2025-08-27T00:00:00"/>
    <s v="Agosto"/>
    <x v="9"/>
    <s v="San Mateo "/>
    <s v="San Mateo "/>
    <s v="Jasón José López "/>
    <s v="Alcalde Municipal"/>
    <s v="Ladino"/>
    <x v="2"/>
    <s v="VU-3820-2025 T5"/>
    <s v="Estación Total 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6-2025 T1"/>
    <s v="Taller de Corte y Confección T1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7-2025 T2"/>
    <s v="Taller de Panadería T2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8-2025 T3"/>
    <s v="Taller de Carpintería T3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9-2025 T4"/>
    <s v="Taller de Computación T4"/>
    <s v="PROCODE"/>
  </r>
  <r>
    <d v="2025-09-01T00:00:00"/>
    <s v="Septiembre"/>
    <x v="1"/>
    <s v="Huehuetenango"/>
    <s v="Sector Monte Verde, Huehuetenango, Huehuetenango"/>
    <s v="Sergio Gomez Martinez"/>
    <s v="Presidente de Cocode"/>
    <s v="Maya Mam"/>
    <x v="1"/>
    <s v="VU-3885-2025"/>
    <s v="Tanque Flexible"/>
    <s v="PROCODE"/>
  </r>
  <r>
    <d v="2025-09-01T00:00:00"/>
    <s v="Septiembre"/>
    <x v="1"/>
    <s v="Huehuetenango"/>
    <s v="Sector Monte Verde, Huehuetenango, Huehuetenango"/>
    <s v="Sergio Gomez Martinez"/>
    <s v="Presidente de Cocode"/>
    <s v="Maya Mam"/>
    <x v="1"/>
    <s v="VU-3886-2025"/>
    <s v="Kit de Techo Minimo"/>
    <s v="PROVIDI"/>
  </r>
  <r>
    <d v="2025-09-01T00:00:00"/>
    <s v="Septiembre"/>
    <x v="1"/>
    <s v="Santa Cruz Barillas"/>
    <s v="Canton Poza Verde, Santa Cruz Barillas, Huehuetenango"/>
    <s v="Daniel Mateo Diego"/>
    <s v="Presidente de Cocode"/>
    <s v="Maya Q'anjob'al"/>
    <x v="16"/>
    <s v="VU-3887-2025"/>
    <s v="Kit de Techo Minimo"/>
    <s v="PROVIDI"/>
  </r>
  <r>
    <d v="2025-09-01T00:00:00"/>
    <s v="Septiembre"/>
    <x v="15"/>
    <s v="San Lucas Toliman"/>
    <s v="Paraje Pacoc, San Lucas Toliman, Solola"/>
    <s v="Angelica Maria Sapon Quiche deTzoc"/>
    <s v="Presidente de Cocode"/>
    <s v="Maya Tz'utujil"/>
    <x v="0"/>
    <s v="VU-3888-2025"/>
    <s v="Arroz"/>
    <s v="PROACO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5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3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4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2 plg"/>
    <s v="PROCODE"/>
  </r>
  <r>
    <d v="2025-09-01T00:00:00"/>
    <s v="Septiembre"/>
    <x v="15"/>
    <s v="San Lucas Toliman"/>
    <s v="Colonia Santa Cruz Quixaya, San Lucas Toliman, Solola"/>
    <s v="Ricardo Sian Garcia"/>
    <s v="Presidente de Cocode"/>
    <s v="Maya Tz'utujil"/>
    <x v="0"/>
    <s v="VU-3890-2025"/>
    <s v="Tanque Flexible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91-2025"/>
    <s v="Arroz"/>
    <s v="PROACO"/>
  </r>
  <r>
    <d v="2025-09-01T00:00:00"/>
    <s v="Septiembre"/>
    <x v="2"/>
    <s v="San Miguel Ixtahuacán"/>
    <s v="San Miguel Ixtahuacan, San Marcos"/>
    <s v="Jorge rolando Perez Domingo"/>
    <s v="Alcalde Municipal"/>
    <s v="Ladino"/>
    <x v="2"/>
    <s v="VU-3893-2025"/>
    <s v="Tuberia Diferentes Medidas"/>
    <s v="PROCODE"/>
  </r>
  <r>
    <d v="2025-09-01T00:00:00"/>
    <s v="Septiembre"/>
    <x v="2"/>
    <s v="San Miguel Ixtahuacán"/>
    <s v="San Miguel Ixtahuacan, San Marcos"/>
    <s v="Jorge rolando Perez Domingo"/>
    <s v="Alcalde Municipal"/>
    <s v="Ladino"/>
    <x v="2"/>
    <s v="VU-3894-2025"/>
    <s v="Adoquin"/>
    <s v="PROCODE"/>
  </r>
  <r>
    <d v="2025-09-01T00:00:00"/>
    <s v="Septiembre"/>
    <x v="17"/>
    <s v="Dolores"/>
    <s v="Caserio El Sos, Dolores, Peten"/>
    <s v="Francisco Morales Guerra"/>
    <s v="Alcalde Municipal"/>
    <s v="Ladino"/>
    <x v="2"/>
    <s v="VU-3895-2025"/>
    <s v="Kit de Panel Solar"/>
    <s v="PROCODE"/>
  </r>
  <r>
    <d v="2025-09-01T00:00:00"/>
    <s v="Septiembre"/>
    <x v="17"/>
    <s v="Dolores"/>
    <s v="Caserio San Marcos, Dolores, Peten"/>
    <s v="Francisco Morales Guerra"/>
    <s v="Alcalde Municipal"/>
    <s v="Ladino"/>
    <x v="2"/>
    <s v="VU-3896-2025"/>
    <s v="Kit de Panel Solar"/>
    <s v="PROCODE"/>
  </r>
  <r>
    <d v="2025-09-01T00:00:00"/>
    <s v="Septiembre"/>
    <x v="17"/>
    <s v="Dolores"/>
    <s v="Caserio Brisas de Chiquibul, Dolores, Peten"/>
    <s v="Francisco Morales Guerra"/>
    <s v="Alcalde Municipal"/>
    <s v="Ladino"/>
    <x v="2"/>
    <s v="VU-3897-2025"/>
    <s v="Kit Cosecha de Agua"/>
    <s v="PROCODE"/>
  </r>
  <r>
    <d v="2025-09-01T00:00:00"/>
    <s v="Septiembre"/>
    <x v="17"/>
    <s v="Dolores"/>
    <s v="Caserio Pedregales, Dolores, Peten"/>
    <s v="Francisco Morales Guerra"/>
    <s v="Alcalde Municipal"/>
    <s v="Ladino"/>
    <x v="2"/>
    <s v="VU-3898-2025"/>
    <s v="Kit de Panel Solar"/>
    <s v="PROCODE"/>
  </r>
  <r>
    <d v="2025-09-01T00:00:00"/>
    <s v="Septiembre"/>
    <x v="17"/>
    <s v="Dolores"/>
    <s v="Caserio Sacul Abajo, Dolores, Peten"/>
    <s v="Francisco Morales Guerra"/>
    <s v="Alcalde Municipal"/>
    <s v="Ladino"/>
    <x v="2"/>
    <s v="VU-3899-2025"/>
    <s v="Kit Cosecha de Agua"/>
    <s v="PROCODE"/>
  </r>
  <r>
    <d v="2025-09-01T00:00:00"/>
    <s v="Septiembre"/>
    <x v="10"/>
    <s v="Purulhá"/>
    <s v="Caserio El Carmen, Villa Nueva, Jalaute, Purulha, Baja Verapaz"/>
    <s v="Aristides Gonzalo Pop Cacao"/>
    <s v="Coordinador de Cocode"/>
    <s v="Maya poqomchí"/>
    <x v="12"/>
    <s v="VU-3900-2025"/>
    <s v="Kit de Techo Minimo"/>
    <s v="PROVIDI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5 Plgs x 6 metros"/>
    <s v="PROCODE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4 Plgs x 6 metros"/>
    <s v="PROCODE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3 Plgs x 6 metros"/>
    <s v="PROCODE"/>
  </r>
  <r>
    <d v="2025-09-02T00:00:00"/>
    <s v="Septiembre"/>
    <x v="15"/>
    <s v="Santa Lucia Utatlan"/>
    <s v="Comunidad Xesampual, Cantón Chuchexic"/>
    <s v="Gustavo Otoniel López Yac "/>
    <s v="Presidente -COCODE-"/>
    <s v="Maya Kaqchikel"/>
    <x v="10"/>
    <s v="VU-3902-2025"/>
    <s v="Adoquin"/>
    <s v="PROCODE"/>
  </r>
  <r>
    <d v="2025-09-02T00:00:00"/>
    <s v="Septiembre"/>
    <x v="15"/>
    <s v="Santa Lucia Utatlan"/>
    <s v="Comunidad Xesampual, Cantón Chuchexic"/>
    <s v="Gustavo Otoniel López Yac "/>
    <s v="Presidente -COCODE-"/>
    <s v="Maya Kaqchikel"/>
    <x v="10"/>
    <s v="VU-3903-2025"/>
    <s v="Kit de Techo Minimo"/>
    <s v="PROVIDI"/>
  </r>
  <r>
    <d v="2025-09-02T00:00:00"/>
    <s v="Septiembre"/>
    <x v="4"/>
    <s v="Tecpan Guatemala"/>
    <s v="Caserio Pachichiac, Tecpan Guatemala, Chimaltenango"/>
    <s v="Manuel Mendez Guarcas"/>
    <s v="Presidente de Cocode"/>
    <s v="Maya Kaqchikel"/>
    <x v="10"/>
    <s v="VU-3904-2025"/>
    <s v="Adoquin"/>
    <s v="PROCODE"/>
  </r>
  <r>
    <d v="2025-09-02T00:00:00"/>
    <s v="Septiembre"/>
    <x v="0"/>
    <s v="Zunilito"/>
    <s v="Zunilito, Suchitepequez"/>
    <s v="Rudi Eduardo Edelman Cop"/>
    <s v="Alcalde Municipal"/>
    <s v="Maya Tz'utujil"/>
    <x v="0"/>
    <s v="VU-3905-2025"/>
    <s v="Carretas de Mano"/>
    <s v="PROCODE"/>
  </r>
  <r>
    <d v="2025-09-02T00:00:00"/>
    <s v="Septiembre"/>
    <x v="0"/>
    <s v="Zunilito"/>
    <s v="Aldea Chita, Zunilito, Suchitepequez"/>
    <s v="Rudi Eduardo Edelman Cop"/>
    <s v="Alcalde Municipal"/>
    <s v="Maya Tz'utujil"/>
    <x v="0"/>
    <s v="VU-3906-2025"/>
    <s v="Kit de Herramientas"/>
    <s v="PROCODE"/>
  </r>
  <r>
    <d v="2025-09-02T00:00:00"/>
    <s v="Septiembre"/>
    <x v="0"/>
    <s v="Zunilito"/>
    <s v="Sector Cocales de Aldea Mi Tierra, Zunilito, Suchitepequez"/>
    <s v="Rudi Eduardo Edelman Cop"/>
    <s v="Alcalde Municipal"/>
    <s v="Maya Tz'utujil"/>
    <x v="0"/>
    <s v="VU-3907-2025"/>
    <s v="Kit de Herramientas"/>
    <s v="PROCODE"/>
  </r>
  <r>
    <d v="2025-09-02T00:00:00"/>
    <s v="Septiembre"/>
    <x v="0"/>
    <s v="Zunilito"/>
    <s v="Andea San Lorencito, Zunilito, Suchitepequez"/>
    <s v="Rudi Eduardo Edelman Cop"/>
    <s v="Alcalde Municipal"/>
    <s v="Maya Tz'utujil"/>
    <x v="0"/>
    <s v="VU-3908-2025"/>
    <s v="Kit de Herramientas"/>
    <s v="PROCODE"/>
  </r>
  <r>
    <d v="2025-09-02T00:00:00"/>
    <s v="Septiembre"/>
    <x v="2"/>
    <s v="San Jose El Rodeo"/>
    <s v="Canton El Triunfo, San Jose El Rodeo, San Marcos"/>
    <s v="Justo Alberto Valdes de Leon"/>
    <s v="Presidente de Cocode"/>
    <s v="Maya Mam"/>
    <x v="1"/>
    <s v="VU-3909-2025"/>
    <s v="Kit de Techo Minimo"/>
    <s v="PROVIDI"/>
  </r>
  <r>
    <d v="2025-09-02T00:00:00"/>
    <s v="Septiembre"/>
    <x v="15"/>
    <s v="San Antonio Palopó"/>
    <s v="Caserio Chuisajcap"/>
    <s v="Ramos Calel Ajanel "/>
    <s v="Presidente -COCODE-"/>
    <s v="Maya Tz'utujil"/>
    <x v="0"/>
    <s v="VU-3910-2025"/>
    <s v="Kit de Techo Minimo"/>
    <s v="PROVIDI"/>
  </r>
  <r>
    <d v="2025-09-02T00:00:00"/>
    <s v="Septiembre"/>
    <x v="15"/>
    <s v="San Antonio Palopó"/>
    <m/>
    <s v="Gregorio Xajil Sicay"/>
    <s v="Presidente -COCODE-"/>
    <s v="Maya Tz'utujil"/>
    <x v="0"/>
    <s v="VU-3911-2025"/>
    <s v="Kit de Techo Minimo"/>
    <s v="PROVIDI"/>
  </r>
  <r>
    <d v="2025-09-02T00:00:00"/>
    <s v="Septiembre"/>
    <x v="15"/>
    <s v="San Antonio Palopó"/>
    <s v="Caserio el Porvenir Chipop"/>
    <s v="Julian Sanchez y Sanchez "/>
    <s v="Presidente -COCODE-"/>
    <s v="Maya Tz'utujil"/>
    <x v="0"/>
    <s v="VU-3912-2025"/>
    <s v="Kit de Techo Minimo"/>
    <s v="PROVIDI"/>
  </r>
  <r>
    <d v="2025-09-02T00:00:00"/>
    <s v="Septiembre"/>
    <x v="15"/>
    <s v="San Antonio Palopó"/>
    <s v="Aldea Xequistel"/>
    <s v="Luis Arnoldo Pérez Castro "/>
    <s v="Presidente -COCODE-"/>
    <s v="Maya Tz'utujil"/>
    <x v="0"/>
    <s v="VU-3913-2025"/>
    <s v="Kit de Techo Minimo"/>
    <s v="PROVIDI"/>
  </r>
  <r>
    <d v="2025-09-02T00:00:00"/>
    <s v="Septiembre"/>
    <x v="15"/>
    <s v="San Antonio Palopó"/>
    <s v="Caserio San Jose Xiquinabaj "/>
    <s v="Leonardo Sica Bixcuil "/>
    <s v="Presidente -COCODE-"/>
    <s v="Maya Tz'utujil"/>
    <x v="0"/>
    <s v="VU-3914-2025"/>
    <s v="Kit de Techo Minimo"/>
    <s v="PROVIDI"/>
  </r>
  <r>
    <d v="2025-09-02T00:00:00"/>
    <s v="Septiembre"/>
    <x v="8"/>
    <s v="La Unión "/>
    <s v="La Union, Zacapa"/>
    <s v="Edvin Gustavo Galvan "/>
    <s v="Alcalde Municipal"/>
    <s v="Ladino"/>
    <x v="2"/>
    <s v="VU-3915-2025"/>
    <s v="Concretera"/>
    <s v="PROCODE"/>
  </r>
  <r>
    <d v="2025-09-02T00:00:00"/>
    <s v="Septiembre"/>
    <x v="6"/>
    <s v="San Pedro Carchá"/>
    <s v="Aldea Chicojl, San Pedro Carcha, Alta Verapaz"/>
    <s v="Arturo Ical Pop"/>
    <s v="Presidente de Cocode"/>
    <s v="Maya Q'eqchi'"/>
    <x v="4"/>
    <s v="VU-3916-2025"/>
    <s v="Molino Nixtamal"/>
    <s v="PROCODE"/>
  </r>
  <r>
    <d v="2025-09-02T00:00:00"/>
    <s v="Septiembre"/>
    <x v="11"/>
    <s v="Ipala"/>
    <s v="Barrio La Reforma, Ipala, Chiquimula"/>
    <s v="Lusvin Elliovani Javier y Javier"/>
    <s v="Alcalde Municipal"/>
    <s v="Ladino"/>
    <x v="2"/>
    <s v="VU-3917-2025"/>
    <s v="Arroz"/>
    <s v="PROACO"/>
  </r>
  <r>
    <d v="2025-09-02T00:00:00"/>
    <s v="Septiembre"/>
    <x v="11"/>
    <s v="Ipala"/>
    <s v="Aldea poza de la Pila, Ipala, Chiquimula"/>
    <s v="Lusvin Elliovani Javier y Javier"/>
    <s v="Alcalde Municipal"/>
    <s v="Ladino"/>
    <x v="2"/>
    <s v="VU-3918-2025"/>
    <s v="Arroz"/>
    <s v="PROACO"/>
  </r>
  <r>
    <d v="2025-09-02T00:00:00"/>
    <s v="Septiembre"/>
    <x v="11"/>
    <s v="Ipala"/>
    <s v="Aldea El Calvario, Sector II, Ipala, Chiquimula"/>
    <s v="Lusvin Elliovani Javier y Javier"/>
    <s v="Alcalde Municipal"/>
    <s v="Ladino"/>
    <x v="2"/>
    <s v="VU-3919-2025"/>
    <s v="Arroz"/>
    <s v="PROACO"/>
  </r>
  <r>
    <d v="2025-09-02T00:00:00"/>
    <s v="Septiembre"/>
    <x v="11"/>
    <s v="Ipala"/>
    <s v="Aldea Cacahuateque, Ipala, Chiquimula"/>
    <s v="Lusvin Elliovani Javier y Javier"/>
    <s v="Alcalde Municipal"/>
    <s v="Ladino"/>
    <x v="2"/>
    <s v="VU-3920-2025"/>
    <s v="Arroz"/>
    <s v="PROACO"/>
  </r>
  <r>
    <d v="2025-09-02T00:00:00"/>
    <s v="Septiembre"/>
    <x v="11"/>
    <s v="Ipala"/>
    <s v="Aldea Chaparroncito, Ipala, Chiquimula"/>
    <s v="Lusvin Elliovani Javier y Javier"/>
    <s v="Alcalde Municipal"/>
    <s v="Ladino"/>
    <x v="2"/>
    <s v="VU-3921-2025"/>
    <s v="Arroz"/>
    <s v="PROACO"/>
  </r>
  <r>
    <d v="2025-09-02T00:00:00"/>
    <s v="Septiembre"/>
    <x v="11"/>
    <s v="Ipala"/>
    <s v="Aldea Cececapa, Ipala, Chiquimula"/>
    <s v="Lusvin Elliovani Javier y Javier"/>
    <s v="Alcalde Municipal"/>
    <s v="Ladino"/>
    <x v="2"/>
    <s v="VU-3922-2025"/>
    <s v="Arroz"/>
    <s v="PROACO"/>
  </r>
  <r>
    <d v="2025-09-02T00:00:00"/>
    <s v="Septiembre"/>
    <x v="11"/>
    <s v="Ipala"/>
    <s v="Aldea El Calvario, Ipala, Chiquimula"/>
    <s v="Lusvin Elliovani Javier y Javier"/>
    <s v="Alcalde Municipal"/>
    <s v="Ladino"/>
    <x v="2"/>
    <s v="VU-3923-2025"/>
    <s v="Arroz"/>
    <s v="PROACO"/>
  </r>
  <r>
    <d v="2025-09-02T00:00:00"/>
    <s v="Septiembre"/>
    <x v="11"/>
    <s v="Ipala"/>
    <s v="Aldea Jicamapa, Ipala, Chiquimula"/>
    <s v="Lusvin Elliovani Javier y Javier"/>
    <s v="Alcalde Municipal"/>
    <s v="Ladino"/>
    <x v="2"/>
    <s v="VU-3924-2025"/>
    <s v="Arroz"/>
    <s v="PROACO"/>
  </r>
  <r>
    <d v="2025-09-02T00:00:00"/>
    <s v="Septiembre"/>
    <x v="11"/>
    <s v="Ipala"/>
    <s v="Aldea El Obraje, Ipala, Chiquimula"/>
    <s v="Lusvin Elliovani Javier y Javier"/>
    <s v="Alcalde Municipal"/>
    <s v="Ladino"/>
    <x v="2"/>
    <s v="VU-3925-2025"/>
    <s v="Arroz"/>
    <s v="PROACO"/>
  </r>
  <r>
    <d v="2025-09-02T00:00:00"/>
    <s v="Septiembre"/>
    <x v="11"/>
    <s v="Ipala"/>
    <s v="Caserio Las Colinas, Ipala, Chiquimula"/>
    <s v="Lusvin Elliovani Javier y Javier"/>
    <s v="Alcalde Municipal"/>
    <s v="Ladino"/>
    <x v="2"/>
    <s v="VU-3926-2025"/>
    <s v="Arroz"/>
    <s v="PROACO"/>
  </r>
  <r>
    <d v="2025-09-02T00:00:00"/>
    <s v="Septiembre"/>
    <x v="11"/>
    <s v="Ipala"/>
    <s v="Aldea El Amatillo, Ipala, Chiquimula"/>
    <s v="Lusvin Elliovani Javier y Javier"/>
    <s v="Alcalde Municipal"/>
    <s v="Ladino"/>
    <x v="2"/>
    <s v="VU-3927-2025"/>
    <s v="Bomba de Fumigacion"/>
    <s v="PROCODE"/>
  </r>
  <r>
    <d v="2025-09-02T00:00:00"/>
    <s v="Septiembre"/>
    <x v="11"/>
    <s v="Ipala"/>
    <s v="Aldea El Rosario, Ipala, Chiquimula"/>
    <s v="Lusvin Elliovani Javier y Javier"/>
    <s v="Alcalde Municipal"/>
    <s v="Ladino"/>
    <x v="2"/>
    <s v="VU-3928-2025"/>
    <s v="Bomba de Fumigacion"/>
    <s v="PROCODE"/>
  </r>
  <r>
    <d v="2025-09-02T00:00:00"/>
    <s v="Septiembre"/>
    <x v="11"/>
    <s v="Ipala"/>
    <s v="Aldea Jicamapa, Ipala, Chiquimula"/>
    <s v="Lusvin Elliovani Javier y Javier"/>
    <s v="Alcalde Municipal"/>
    <s v="Ladino"/>
    <x v="2"/>
    <s v="VU-3929-2025"/>
    <s v="Kit de Herramientas"/>
    <s v="PROCODE"/>
  </r>
  <r>
    <d v="2025-09-02T00:00:00"/>
    <s v="Septiembre"/>
    <x v="11"/>
    <s v="Ipala"/>
    <s v="Aldea Cacahuateque, Ipala, Chiquimula"/>
    <s v="Lusvin Elliovani Javier y Javier"/>
    <s v="Alcalde Municipal"/>
    <s v="Ladino"/>
    <x v="2"/>
    <s v="VU-3930-2025"/>
    <s v="Kit de Herramientas"/>
    <s v="PROCODE"/>
  </r>
  <r>
    <d v="2025-09-02T00:00:00"/>
    <s v="Septiembre"/>
    <x v="6"/>
    <s v="Panzos"/>
    <s v="Parcelamiento Lmon Zarco, Panzos, Alta Verapaz"/>
    <s v="Crisanto Cuc Chub"/>
    <s v="Presidente de Cocode"/>
    <s v="Maya Q'eqchi'"/>
    <x v="4"/>
    <s v="VU-3931-2025"/>
    <s v="Kit de Herramientas"/>
    <s v="PROCODE"/>
  </r>
  <r>
    <d v="2025-09-03T00:00:00"/>
    <s v="Septiembre"/>
    <x v="6"/>
    <s v="Panzos"/>
    <s v="Parcelamiento Lmon Zarco, Panzos, Alta Verapaz"/>
    <s v="Crisanto Cuc Chub"/>
    <s v="Presidente de Cocode"/>
    <s v="Maya Q'eqchi'"/>
    <x v="4"/>
    <s v="VU-3932-2025"/>
    <s v="Kit de Techo Minimo"/>
    <s v="PROVIDI"/>
  </r>
  <r>
    <d v="2025-09-03T00:00:00"/>
    <s v="Septiembre"/>
    <x v="0"/>
    <s v="Chicacao"/>
    <s v="Caserio Santiago, Chicacao, Suchitepequez"/>
    <s v="Jose Ujpan Batz"/>
    <s v="Presidente de Cocode"/>
    <s v="Maya Tz'utujil"/>
    <x v="0"/>
    <s v="VU-3933-2025"/>
    <s v="Arroz"/>
    <s v="PROACO"/>
  </r>
  <r>
    <d v="2025-09-03T00:00:00"/>
    <s v="Septiembre"/>
    <x v="0"/>
    <s v="Chicacao"/>
    <s v="Barrio Brisas de Cutzan, Chicacao, Suchitepequez"/>
    <s v="Rosario Quino tay de Rojche"/>
    <s v="Presidente de Cocode"/>
    <s v="Maya Tz'utujil"/>
    <x v="0"/>
    <s v="VU-3934-2025"/>
    <s v="Arroz"/>
    <s v="PROACO"/>
  </r>
  <r>
    <d v="2025-09-03T00:00:00"/>
    <s v="Septiembre"/>
    <x v="0"/>
    <s v="Chicacao"/>
    <s v="Canton San Jose Pacayal, Chicacao, Suchitepequez"/>
    <s v="Bartolo Chay Ajca"/>
    <s v="Presidente de Cocode"/>
    <s v="Maya Tz'utujil"/>
    <x v="0"/>
    <s v="VU-3935-2025"/>
    <s v="Arroz"/>
    <s v="PROACO"/>
  </r>
  <r>
    <d v="2025-09-03T00:00:00"/>
    <s v="Septiembre"/>
    <x v="0"/>
    <s v="Chicacao"/>
    <s v="Barrio Flor del Cafe, Chicacao, Suchitepequez"/>
    <s v="Rosario Eugenia Julajuj Navichoc"/>
    <s v="Presidente de Cocode"/>
    <s v="Maya Tz'utujil"/>
    <x v="0"/>
    <s v="VU-3936-2025"/>
    <s v="Kit de Techo Minimo"/>
    <s v="PROVIDI"/>
  </r>
  <r>
    <d v="2025-09-03T00:00:00"/>
    <s v="Septiembre"/>
    <x v="0"/>
    <s v="Chicacao"/>
    <s v="Caserio El Triunfo, Chicacao, Suchitepequez"/>
    <s v="Jose Guillermo de Leon"/>
    <s v="Presidente de Cocode"/>
    <s v="Maya Tz'utujil"/>
    <x v="0"/>
    <s v="VU-3937-2025"/>
    <s v="Bomba de Fumigacion"/>
    <s v="PROCODE"/>
  </r>
  <r>
    <d v="2025-09-03T00:00:00"/>
    <s v="Septiembre"/>
    <x v="14"/>
    <s v="Retalhuleu"/>
    <s v="Lotificacion Monte Bello I, Retalhuleu, Retalhuleu"/>
    <s v="Gerson Daniel Machan Morales"/>
    <s v="Presidente de Cocode"/>
    <s v="Ladino"/>
    <x v="2"/>
    <s v="VU-3939-2025"/>
    <s v="Tanque Flexible"/>
    <s v="PROCODE"/>
  </r>
  <r>
    <d v="2025-09-03T00:00:00"/>
    <s v="Septiembre"/>
    <x v="14"/>
    <s v="Retalhuleu"/>
    <s v="Lotificacion Monte Bello I, Retalhuleu, Retalhuleu"/>
    <s v="Gerson Daniel Machan Morales"/>
    <s v="Presidente de Cocode"/>
    <s v="Ladino"/>
    <x v="2"/>
    <s v="VU-3940-2025"/>
    <s v="Kit de Techo Minimo"/>
    <s v="PROVIDI"/>
  </r>
  <r>
    <d v="2025-09-03T00:00:00"/>
    <s v="Septiembre"/>
    <x v="14"/>
    <s v="San Andres Villa Seca"/>
    <s v="Caserio El Olvido, San Andres Villa Seca, Retalhuleu"/>
    <s v="Wilson Revolorio Flores"/>
    <s v="Presidente de Cocode"/>
    <s v="Ladino"/>
    <x v="2"/>
    <s v="VU-3941-2025"/>
    <s v="Arroz"/>
    <s v="PROACO"/>
  </r>
  <r>
    <d v="2025-09-03T00:00:00"/>
    <s v="Septiembre"/>
    <x v="14"/>
    <s v="San Andres Villa Seca"/>
    <s v="Canton Pajales Sector Sis, San Andres Villa Seca, Retalhuleu"/>
    <s v="Jose Miguel Sanchez Lopez"/>
    <s v="Presidente de Cocode"/>
    <s v="Ladino"/>
    <x v="2"/>
    <s v="VU-3942-2025"/>
    <s v="Kit de Techo Minimo"/>
    <s v="PROVIDI"/>
  </r>
  <r>
    <d v="2025-09-03T00:00:00"/>
    <s v="Septiembre"/>
    <x v="14"/>
    <s v="San Andres Villa Seca"/>
    <s v="Canton Pajales Sector Sis, San Andres Villa Seca, Retalhuleu"/>
    <s v="Jose Miguel Sanchez Lopez"/>
    <s v="Presidente de Cocode"/>
    <s v="Ladino"/>
    <x v="2"/>
    <s v="VU-3943-2025"/>
    <s v="Carretas de Mano"/>
    <s v="PROCODE"/>
  </r>
  <r>
    <d v="2025-09-03T00:00:00"/>
    <s v="Septiembre"/>
    <x v="15"/>
    <s v="San Antonio Palopó"/>
    <s v="Canton Ojo de Agua, San Antonio Palopo, Solola"/>
    <s v="Luis Artemio Xajil Zuñiga"/>
    <s v="Presidente de Cocode"/>
    <s v="Maya Tz'utujil"/>
    <x v="0"/>
    <s v="VU-3944-2025"/>
    <s v="Kit de Techo Minimo"/>
    <s v="PROVIDI"/>
  </r>
  <r>
    <d v="2025-09-03T00:00:00"/>
    <s v="Septiembre"/>
    <x v="15"/>
    <s v="San Antonio Palopó"/>
    <s v="Caserio Chuiquistel, San Antonio Palopo, Solola"/>
    <s v="Nicolas Tax Chaclan"/>
    <s v="Presidente de Cocode"/>
    <s v="Maya Tz'utujil"/>
    <x v="0"/>
    <s v="VU-3945-2025"/>
    <s v="Kit de Techo Minimo"/>
    <s v="PROVIDI"/>
  </r>
  <r>
    <d v="2025-09-03T00:00:00"/>
    <s v="Septiembre"/>
    <x v="15"/>
    <s v="San Antonio Palopó"/>
    <s v="Canton Tzancorral, San Antonio Palopo, Solola"/>
    <s v="Felipe Jochola Lopez"/>
    <s v="Presidente de Cocode"/>
    <s v="Maya Tz'utujil"/>
    <x v="0"/>
    <s v="VU-3946-2025"/>
    <s v="Kit de Techo Minimo"/>
    <s v="PROVIDI"/>
  </r>
  <r>
    <d v="2025-09-03T00:00:00"/>
    <s v="Septiembre"/>
    <x v="15"/>
    <s v="San Antonio Palopó"/>
    <s v="Canton San Gabriel, San Antonio Palopo, Solola"/>
    <s v="Juan Carlos Bocel Castro"/>
    <s v="Presidente de Cocode"/>
    <s v="Maya Tz'utujil"/>
    <x v="0"/>
    <s v="VU-3947-2025"/>
    <s v="Kit de Techo Minimo"/>
    <s v="PROVIDI"/>
  </r>
  <r>
    <d v="2025-09-03T00:00:00"/>
    <s v="Septiembre"/>
    <x v="15"/>
    <s v="San Antonio Palopó"/>
    <s v="Canton El Naranjo, San Antonio Palopo, Solola"/>
    <s v="Victoriano Coche Cuc"/>
    <s v="Presidente de Cocode"/>
    <s v="Maya Tz'utujil"/>
    <x v="0"/>
    <s v="VU-3948-2025"/>
    <s v="Kit de Techo Minimo"/>
    <s v="PROVIDI"/>
  </r>
  <r>
    <d v="2025-09-03T00:00:00"/>
    <s v="Septiembre"/>
    <x v="17"/>
    <s v="Sayaxche"/>
    <s v="Sayaxche, Peten"/>
    <s v="Ervin Choc Sacul"/>
    <s v="Presidente de Cocode"/>
    <s v="Maya Sayaxché"/>
    <x v="5"/>
    <s v="VU-3949-2025"/>
    <s v="Tanque Flexible"/>
    <s v="PROCODE"/>
  </r>
  <r>
    <d v="2025-09-03T00:00:00"/>
    <s v="Septiembre"/>
    <x v="17"/>
    <s v="Sayaxche"/>
    <s v="Sayaxche, Peten"/>
    <s v="Crisanto Caal Bolon"/>
    <s v="Presidente de Cocode"/>
    <s v="Maya Sayaxché"/>
    <x v="5"/>
    <s v="VU-3950-2025"/>
    <s v="Tanque Flexible"/>
    <s v="PROCODE"/>
  </r>
  <r>
    <d v="2025-09-03T00:00:00"/>
    <s v="Septiembre"/>
    <x v="17"/>
    <s v="Sayaxche"/>
    <s v="Sayaxche, Peten"/>
    <s v="Ancelmo Xi Coc"/>
    <s v="Presidente de Cocode"/>
    <s v="Maya Sayaxché"/>
    <x v="5"/>
    <s v="VU-3951-2025"/>
    <s v="Tanque Flexible"/>
    <s v="PROCODE"/>
  </r>
  <r>
    <d v="2025-09-03T00:00:00"/>
    <s v="Septiembre"/>
    <x v="4"/>
    <s v="Tecpan Guatemala"/>
    <s v="Comunidad Xiquin Juyu, Tecpan Guatemala, Chimaltenango"/>
    <s v="Marcelino Quex Rosalio"/>
    <s v="Presidente de Cocode"/>
    <s v="Maya Kaqchikel"/>
    <x v="10"/>
    <s v="VU-3952-2025"/>
    <s v="Adoquin"/>
    <s v="PROCODE"/>
  </r>
  <r>
    <d v="2025-09-03T00:00:00"/>
    <s v="Septiembre"/>
    <x v="4"/>
    <s v="Tecpan Guatemala"/>
    <s v="Comunidad Chajalajya, Tecpan Guatemala, Chimaltenango"/>
    <s v="Emilio Sajvin Sirin"/>
    <s v="Presidente de Cocode"/>
    <s v="Maya Kaqchikel"/>
    <x v="10"/>
    <s v="VU-3953-2025"/>
    <s v="Adoquin"/>
    <s v="PROCODE"/>
  </r>
  <r>
    <d v="2025-09-03T00:00:00"/>
    <s v="Septiembre"/>
    <x v="11"/>
    <s v="Olopa"/>
    <m/>
    <s v="Oscar Medardo Cardona Noguera "/>
    <s v="Alcalde Municipal"/>
    <s v="Ladino"/>
    <x v="2"/>
    <s v="VU-3954-2025"/>
    <s v="Concreteras"/>
    <s v="PROCODE"/>
  </r>
  <r>
    <d v="2025-09-03T00:00:00"/>
    <s v="Septiembre"/>
    <x v="11"/>
    <s v="Olopa"/>
    <m/>
    <s v="Oscar Medardo Cardona Noguera "/>
    <s v="Alcalde Municipal"/>
    <s v="Ladino"/>
    <x v="2"/>
    <s v="VU-3954-2025"/>
    <s v="Compactadora "/>
    <s v="PROCODE"/>
  </r>
  <r>
    <d v="2025-09-03T00:00:00"/>
    <s v="Septiembre"/>
    <x v="6"/>
    <s v="San Pedro Carchá"/>
    <s v="Caserio Tontzull Chioya, San Pedro Carcha, Alta Verapaz"/>
    <s v="Nicolas Yaxcal Caal"/>
    <s v="Presidente de Cocode"/>
    <s v="Maya Q'eqchi'"/>
    <x v="4"/>
    <s v="VU-3955-2025"/>
    <s v="Tanque Flexible"/>
    <s v="PROCODE"/>
  </r>
  <r>
    <d v="2025-09-03T00:00:00"/>
    <s v="Septiembre"/>
    <x v="3"/>
    <s v="San Pedro Ayampuc"/>
    <s v="Aldea El Guapinol, San Pedro Ayampuc, Guatemala"/>
    <s v="Fidel Diaz Lopez"/>
    <s v="Presidente de Cocode"/>
    <s v="Ladino"/>
    <x v="2"/>
    <s v="VU-3956-2025"/>
    <s v="Arroz"/>
    <s v="PROACO"/>
  </r>
  <r>
    <d v="2025-09-04T00:00:00"/>
    <s v="Septiembre"/>
    <x v="23"/>
    <s v="Santa Maria Xalapan"/>
    <s v="Comunidad El Duraznal, Santa Maria Xalapan, Jalapa"/>
    <s v="Hipolita de Jesus Jimenez y Jimenez"/>
    <s v="Presidente de Cocode"/>
    <s v="Ladino"/>
    <x v="2"/>
    <s v="VU-3957-2025"/>
    <s v="Arroz"/>
    <s v="PROACO"/>
  </r>
  <r>
    <d v="2025-09-04T00:00:00"/>
    <s v="Septiembre"/>
    <x v="6"/>
    <s v="San Cristobal Verapaz"/>
    <s v="Caserio Chipozo, San Cristobal Verapaz, Alta Verapaz"/>
    <s v="Amada Consuelo Chen Gualim"/>
    <s v="Presidente de Cocode"/>
    <s v="Maya Q'eqchi'"/>
    <x v="4"/>
    <s v="VU-3958-2025"/>
    <s v="Kit de Techo Minimo"/>
    <s v="PROVIDI"/>
  </r>
  <r>
    <d v="2025-09-04T00:00:00"/>
    <s v="Septiembre"/>
    <x v="1"/>
    <s v="San Ildefonso Ixtahuacán"/>
    <s v="San Ildefonso Ixtahuacan, Huehuetenango"/>
    <s v="Clotilde Ordoñez Jimenez"/>
    <s v="Presidente Comite Comadronas"/>
    <s v="Maya Mam"/>
    <x v="1"/>
    <s v="VU-3959-2025"/>
    <s v="Kit de Techo Minimo"/>
    <s v="PROVIDI"/>
  </r>
  <r>
    <d v="2025-09-04T00:00:00"/>
    <s v="Septiembre"/>
    <x v="1"/>
    <s v="San Ildefonso Ixtahuacán"/>
    <s v="Caserio El Pozo, Aldea Papal, San Ildefonso Ixtahuacan, Huehuetenango"/>
    <s v="Wilmer Edilberto Gomez Castillo"/>
    <s v="Presidente de Cocode"/>
    <s v="Maya Mam"/>
    <x v="1"/>
    <s v="VU-3960-2025"/>
    <s v="Kit de Techo Minimo"/>
    <s v="PROVIDI"/>
  </r>
  <r>
    <d v="2025-09-04T00:00:00"/>
    <s v="Septiembre"/>
    <x v="1"/>
    <s v="Cuilco"/>
    <s v="Aldea Agua Dulce, Cuilco, Huehuetenango"/>
    <s v="Juan Vasquez Mendez"/>
    <s v="Presidente de Cocode"/>
    <s v="Maya Mam"/>
    <x v="1"/>
    <s v="VU-3961-2025"/>
    <s v="Tanque Flexible"/>
    <s v="PROCODE"/>
  </r>
  <r>
    <d v="2025-09-04T00:00:00"/>
    <s v="Septiembre"/>
    <x v="1"/>
    <s v="Cuilco"/>
    <s v="Aldea Agua Dulce, Cuilco, Huehuetenango"/>
    <s v="Juan Vasquez Mendez"/>
    <s v="Presidente de Cocode"/>
    <s v="Maya Mam"/>
    <x v="1"/>
    <s v="VU-3962-2025"/>
    <s v="Kit de Techo Minimo"/>
    <s v="PROVIDI"/>
  </r>
  <r>
    <d v="2025-09-04T00:00:00"/>
    <s v="Septiembre"/>
    <x v="8"/>
    <s v="Estanzuela"/>
    <s v="Aldea El Guayabal, Estanzuela, Zacapa"/>
    <s v="Edith Raquel Chacon Castañeda de Paz"/>
    <s v="Alcalde Comunitario"/>
    <s v="Ladino"/>
    <x v="2"/>
    <s v="VU-3963-2025"/>
    <s v="Arroz"/>
    <s v="PROACO"/>
  </r>
  <r>
    <d v="2025-09-04T00:00:00"/>
    <s v="Septiembre"/>
    <x v="8"/>
    <s v="Estanzuela"/>
    <s v="Comunidad Barrio La Laguna I y II, Estanzuela, Zacapa"/>
    <s v="David Octavio Cartajena Zuñiga"/>
    <s v="Alcalde Comunitario"/>
    <s v="Ladino"/>
    <x v="2"/>
    <s v="VU-3964-2025"/>
    <s v="Arroz"/>
    <s v="PROACO"/>
  </r>
  <r>
    <d v="2025-09-04T00:00:00"/>
    <s v="Septiembre"/>
    <x v="8"/>
    <s v="Estanzuela"/>
    <s v="Colonia Santa Cecilia, Estanzuela, Zacapa"/>
    <s v="Silvia Aracely Suchite Garcia de Sosa"/>
    <s v="Alcalde Comunitario"/>
    <s v="Ladino"/>
    <x v="2"/>
    <s v="VU-3965-2025"/>
    <s v="Arroz"/>
    <s v="PROACO"/>
  </r>
  <r>
    <d v="2025-09-04T00:00:00"/>
    <s v="Septiembre"/>
    <x v="8"/>
    <s v="Estanzuela"/>
    <s v="Barrio Guadalupe, Barrio Vado del Coco, Colonia Sionm Colonia Los Amigos, Estanzuela, Zacapa"/>
    <s v="Oscar Eduardo Paz Portillo"/>
    <s v="Alcalde Comunitario"/>
    <s v="Ladino"/>
    <x v="2"/>
    <s v="VU-3966-2025"/>
    <s v="Arroz"/>
    <s v="PROACO"/>
  </r>
  <r>
    <d v="2025-09-04T00:00:00"/>
    <s v="Septiembre"/>
    <x v="8"/>
    <s v="Estanzuela"/>
    <s v="Comunidad Barrio La Laguna I y II, Estanzuela, Zacapa"/>
    <s v="David Octavio Cartajena Zuñiga"/>
    <s v="Alcalde Comunitario"/>
    <s v="Ladino"/>
    <x v="2"/>
    <s v="VU-3967-2025"/>
    <s v="Kit de Techo Minimo"/>
    <s v="PROVIDI"/>
  </r>
  <r>
    <d v="2025-09-04T00:00:00"/>
    <s v="Septiembre"/>
    <x v="0"/>
    <s v="La Maquina"/>
    <s v="Linea A7, Sector Ican, San Jose La Maquina, Suchitepequez"/>
    <s v="Victor Plutarco Cojulun Estrada"/>
    <s v="Presidente de Cocode"/>
    <s v="Maya Kaqchikel"/>
    <x v="10"/>
    <s v="VU-3968-2025"/>
    <s v="Arroz"/>
    <s v="PROACO"/>
  </r>
  <r>
    <d v="2025-09-04T00:00:00"/>
    <s v="Septiembre"/>
    <x v="0"/>
    <s v="La Maquina"/>
    <s v="Linea A9, Sector Sis, San Jose La Maquina, Suchitepequez"/>
    <s v="Abraham Felipe Ajpacaja Vasquez"/>
    <s v="Presidente de Cocode"/>
    <s v="Maya Kaqchikel"/>
    <x v="10"/>
    <s v="VU-3969-2025"/>
    <s v="Arroz"/>
    <s v="PROACO"/>
  </r>
  <r>
    <d v="2025-09-04T00:00:00"/>
    <s v="Septiembre"/>
    <x v="0"/>
    <s v="Mazatenango"/>
    <s v="Comunidad La Vega, Mazatenango, Suchitepequez"/>
    <s v="Vicente Gonzalez Ramirez"/>
    <s v="Presidente de Cocode"/>
    <s v="Ladino"/>
    <x v="2"/>
    <s v="VU-3970-2025"/>
    <s v="Arroz"/>
    <s v="PROACO"/>
  </r>
  <r>
    <d v="2025-09-04T00:00:00"/>
    <s v="Septiembre"/>
    <x v="0"/>
    <s v="La Maquina"/>
    <s v="Linea B6 Sector Ican, San Jose La Maquina, Suchitepequez"/>
    <s v="Nelson Manaen Alvarado Vasquez"/>
    <s v="Presidente de Cocode"/>
    <s v="Maya Kaqchikel"/>
    <x v="10"/>
    <s v="VU-3971-2025"/>
    <s v="Arroz"/>
    <s v="PROACO"/>
  </r>
  <r>
    <d v="2025-09-04T00:00:00"/>
    <s v="Septiembre"/>
    <x v="0"/>
    <s v="La Maquina"/>
    <s v="Linea B11 Sector Ican, San Jose La Maquina, Suchitepequez"/>
    <s v="Ana Escobar Jerez de Arevalo"/>
    <s v="Presidente de Cocode"/>
    <s v="Maya Kaqchikel"/>
    <x v="10"/>
    <s v="VU-3972-2025"/>
    <s v="Arroz"/>
    <s v="PROACO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3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4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6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8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10 Plgs x 6 metros"/>
    <s v="PROCODE"/>
  </r>
  <r>
    <d v="2025-09-04T00:00:00"/>
    <s v="Septiembre"/>
    <x v="0"/>
    <s v="Santo Tomas la Union "/>
    <s v="Santo Tomas la Union, Suchitepequez"/>
    <s v="Juan Pablo Chavez Velasquez"/>
    <s v="Alcalde Municipal"/>
    <s v="Ladino"/>
    <x v="2"/>
    <s v="VU-3974-2025"/>
    <s v="Arroz"/>
    <s v="PROACO"/>
  </r>
  <r>
    <d v="2025-09-05T00:00:00"/>
    <s v="Septiembre"/>
    <x v="1"/>
    <s v="Jacaltenango"/>
    <s v="Jacaltenango"/>
    <s v="Mario Augusto Cruz Delgado"/>
    <s v="Alcalde Municipal"/>
    <s v="Maya Jakalteco"/>
    <x v="18"/>
    <s v="VU-3976-2025 T2"/>
    <s v="Taller de Panadería T2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7-2025 T4"/>
    <s v="Taller de Computación T4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8-2025 T1"/>
    <s v="Taller de Corte y Confección T1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9-2025 T5"/>
    <s v="Estación Total T5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2 Plgs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1 1/2 Plgs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3/4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1/2"/>
    <s v="PROCODE"/>
  </r>
  <r>
    <d v="2025-09-05T00:00:00"/>
    <s v="Septiembre"/>
    <x v="1"/>
    <s v="Jacaltenango"/>
    <s v="Caserio Junta, Aldea Peb ilpam, Jacatenango, Huehuetenango"/>
    <s v="Isidro Leocadio Aguilar Mendez"/>
    <s v="Coordinador Cocode"/>
    <s v="Maya Jakalteco"/>
    <x v="18"/>
    <s v="VU-3981-2025"/>
    <s v="Tubo Diametro 4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6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4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3 Plgs x 6 metros"/>
    <s v="PROCODE"/>
  </r>
  <r>
    <d v="2025-09-05T00:00:00"/>
    <s v="Septiembre"/>
    <x v="14"/>
    <s v="San Felipe"/>
    <s v="Comunidad Fraternidad, San Felipe, Retalhuleu"/>
    <s v="Armando Rolando Pacheco Custodio"/>
    <s v="Presidente de Cocode"/>
    <s v="Ladino"/>
    <x v="2"/>
    <s v="VU-3983-2025"/>
    <s v="Tubo Diametro 4 Plgs x 6 metros"/>
    <s v="PROCODE"/>
  </r>
  <r>
    <d v="2025-09-05T00:00:00"/>
    <s v="Septiembre"/>
    <x v="14"/>
    <s v="San Felipe"/>
    <s v="Comunidad Fraternidad, San Felipe, Retalhuleu"/>
    <s v="Armando Rolando Pacheco Custodio"/>
    <s v="Presidente de Cocode"/>
    <s v="Ladino"/>
    <x v="2"/>
    <s v="VU-3983-2025"/>
    <s v="Tubo Diametro 3 Plgs x 6 metros"/>
    <s v="PROCODE"/>
  </r>
  <r>
    <d v="2025-09-05T00:00:00"/>
    <s v="Septiembre"/>
    <x v="12"/>
    <s v="Joyabaj"/>
    <s v="Caserio Xolpalchaj, Joyabal, Quiche"/>
    <s v="Juan Ralios Larios"/>
    <s v="Presidente de Cocode"/>
    <s v="Maya K'iche'"/>
    <x v="7"/>
    <s v="VU-3984-2025"/>
    <s v="Kit de Techo Minimo"/>
    <s v="PROVIDI"/>
  </r>
  <r>
    <d v="2025-09-05T00:00:00"/>
    <s v="Septiembre"/>
    <x v="6"/>
    <s v="San Cristobal Verapaz"/>
    <s v="Canton Santa Ana Pampur, San Cristobal Verapaz, Alta Verapaz"/>
    <s v="Hector Choc Mo"/>
    <s v="Presidente de Cocode"/>
    <s v="Maya Q'eqchi'"/>
    <x v="4"/>
    <s v="VU-3986-2025"/>
    <s v="Arroz"/>
    <s v="PROACO"/>
  </r>
  <r>
    <d v="2025-09-05T00:00:00"/>
    <s v="Septiembre"/>
    <x v="0"/>
    <s v="Patulul"/>
    <s v="Comunidad San Ricardo, Patulul, Suchitepequez"/>
    <s v="Francisca Lopez Batz de Calachij"/>
    <s v="Presidente de Cocode"/>
    <s v="Maya K'iche'"/>
    <x v="7"/>
    <s v="VU-3987-2025"/>
    <s v="Kit de Techo Minimo"/>
    <s v="PROVIDI"/>
  </r>
  <r>
    <d v="2025-09-05T00:00:00"/>
    <s v="Septiembre"/>
    <x v="15"/>
    <s v="San Lucas Toliman"/>
    <s v="Santa Ana Schaffer, San Lucas Toliman, Solola"/>
    <s v="Ricardo Sian Garcia"/>
    <s v="Presidente de Cocode"/>
    <s v="Maya Tz'utujil"/>
    <x v="0"/>
    <s v="VU-3988-2025"/>
    <s v="Kit de Techo Minimo"/>
    <s v="PROVIDI"/>
  </r>
  <r>
    <d v="2025-09-05T00:00:00"/>
    <s v="Septiembre"/>
    <x v="0"/>
    <s v="Patulul"/>
    <s v="Comunidad Vista Hermosa, Patulul, Suchitepequez"/>
    <s v="Jose Armando Morales Reyes"/>
    <s v="Presidente de Cocode"/>
    <s v="Maya K'iche'"/>
    <x v="7"/>
    <s v="VU-3989-2025"/>
    <s v="Kit de Techo Minimo"/>
    <s v="PROVIDI"/>
  </r>
  <r>
    <d v="2025-09-05T00:00:00"/>
    <s v="Septiembre"/>
    <x v="0"/>
    <s v="Patulul"/>
    <s v="Comunidad Pradera del Quetzal, Patulul, Suchitepequez"/>
    <s v="Walter Diaz Barias"/>
    <s v="Vicepresidente de Cocode"/>
    <s v="Maya K'iche'"/>
    <x v="7"/>
    <s v="VU-3990-2025"/>
    <s v="Kit de Techo Minimo"/>
    <s v="PROVIDI"/>
  </r>
  <r>
    <d v="2025-09-05T00:00:00"/>
    <s v="Septiembre"/>
    <x v="0"/>
    <s v="Patulul"/>
    <s v="Comunidad Vista Hermosa, Patulul, Suchitepequez"/>
    <s v="Jose Armando Morales Reyes"/>
    <s v="Presidente de Cocode"/>
    <s v="Maya K'iche'"/>
    <x v="7"/>
    <s v="VU-3991-2025"/>
    <s v="Arroz"/>
    <s v="PROACO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2-2025"/>
    <s v="Tubo Diametro 6 Plgs x 6 metros"/>
    <s v="PROCODE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2-2025"/>
    <s v="Tubo Diametro 4 Plgs x 6 metros"/>
    <s v="PROCODE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3-2025"/>
    <s v="Kit de Techo Minimo"/>
    <s v="PROVIDI"/>
  </r>
  <r>
    <d v="2025-09-08T00:00:00"/>
    <s v="Septiembre"/>
    <x v="14"/>
    <s v="Santa Cruz Mulua"/>
    <s v="Sector El Chaguite, Finca Los Brillantes, Santa Cruz Mulua, Retalhuleu"/>
    <s v="Kelim rocsana Monzon Reyes de Velasquez"/>
    <s v="Presidente de Cocode"/>
    <s v="Ladino"/>
    <x v="2"/>
    <s v="VU-3994-2025"/>
    <s v="Colchoneta"/>
    <s v="PROCODE"/>
  </r>
  <r>
    <d v="2025-09-08T00:00:00"/>
    <s v="Septiembre"/>
    <x v="14"/>
    <s v="Santa Cruz Mulua"/>
    <s v="Canton Siglo II, Santa Cruz Mulua, Retalhuleu"/>
    <s v="Fredy Orlando Hernadez Monterroso"/>
    <s v="Presidente de Cocode"/>
    <s v="Ladino"/>
    <x v="2"/>
    <s v="VU-3995-2025"/>
    <s v="Arroz"/>
    <s v="PROACO"/>
  </r>
  <r>
    <d v="2025-09-08T00:00:00"/>
    <s v="Septiembre"/>
    <x v="14"/>
    <s v="Santa Cruz Mulua"/>
    <s v="Canton Siglo II, Santa Cruz Mulua, Retalhuleu"/>
    <s v="Fredy Orlando Hernadez Monterroso"/>
    <s v="Presidente de Cocode"/>
    <s v="Ladino"/>
    <x v="2"/>
    <s v="VU-3996-2025"/>
    <s v="Kit de Techo Minimo"/>
    <s v="PROVIDI"/>
  </r>
  <r>
    <d v="2025-09-08T00:00:00"/>
    <s v="Septiembre"/>
    <x v="14"/>
    <s v="Santa Cruz Mulua"/>
    <s v="Aldea San Vicente Boxoma, Santa Cruz Mulua, Retalhuleu"/>
    <s v="Elmer Roberto Pelico Perez"/>
    <s v="Presidente de Cocode"/>
    <s v="Ladino"/>
    <x v="2"/>
    <s v="VU-3997-2025"/>
    <s v="Arroz"/>
    <s v="PROACO"/>
  </r>
  <r>
    <d v="2025-09-08T00:00:00"/>
    <s v="Septiembre"/>
    <x v="14"/>
    <s v="Santa Cruz Mulua"/>
    <s v="Santa Cruz Mulua, Retalhuleu"/>
    <s v="Jose Miguel Reyes Rodas"/>
    <s v="Presidente de Cocode"/>
    <s v="Ladino"/>
    <x v="2"/>
    <s v="VU-3998-2025"/>
    <s v="Colchoneta"/>
    <s v="PROCODE"/>
  </r>
  <r>
    <d v="2025-09-08T00:00:00"/>
    <s v="Septiembre"/>
    <x v="6"/>
    <s v="Cobán"/>
    <s v="Aldea Saholom, Coban, Alta Verapaz"/>
    <s v="Elvira Medina"/>
    <s v="Vicepresidente Comite de Mujeres Ayuda Social"/>
    <s v="Maya Q'eqchi'"/>
    <x v="4"/>
    <s v="VU-3999-2025"/>
    <s v="Colchoneta"/>
    <s v="PROCODE"/>
  </r>
  <r>
    <d v="2025-09-08T00:00:00"/>
    <s v="Septiembre"/>
    <x v="9"/>
    <s v="Quetzaltenango"/>
    <s v="Quetzaltenango, Quetzaltenango"/>
    <s v="Miriam Velasquez de Caraballo"/>
    <s v="Director"/>
    <s v="Ladino"/>
    <x v="2"/>
    <s v="VU-4000-2025"/>
    <s v="Mesa Bipersonal Escolar"/>
    <s v="PROCODE"/>
  </r>
  <r>
    <d v="2025-09-08T00:00:00"/>
    <s v="Septiembre"/>
    <x v="9"/>
    <s v="El Palmar"/>
    <s v="Parcelamiento El Tineco, El Palmar, Quetzaltenango"/>
    <s v="Branly Sebastian Calel"/>
    <s v="Director"/>
    <s v="Maya K'iche'"/>
    <x v="7"/>
    <s v="VU-4001-2025"/>
    <s v="Pupitre con Silla y Tablero"/>
    <s v="PROCODE"/>
  </r>
  <r>
    <d v="2025-09-08T00:00:00"/>
    <s v="Septiembre"/>
    <x v="9"/>
    <s v="Flores Costa Cuca"/>
    <s v="Aldea Galvez, Flores Costa Cuca, Quetzaltenango"/>
    <s v="Myra Llanira Mendez Calmo"/>
    <s v="Director"/>
    <s v="Maya K'iche'"/>
    <x v="7"/>
    <s v="VU-4002-2025"/>
    <s v="Mesa Bipersonal Escolar"/>
    <s v="PROCODE"/>
  </r>
  <r>
    <d v="2025-09-08T00:00:00"/>
    <s v="Septiembre"/>
    <x v="9"/>
    <s v="Flores Costa Cuca"/>
    <s v="Aldea Galvez, Flores Costa Cuca, Quetzaltenango"/>
    <s v="Myra Llanira Mendez Calmo"/>
    <s v="Director"/>
    <s v="Maya K'iche'"/>
    <x v="7"/>
    <s v="VU-4002-2025"/>
    <s v="Pupitre con Silla y Tablero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Pupitre con Silla y Tablero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Mesa Bipersonal Escolar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Mesa Triangular Escolar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Mesa Bipersonal Escolar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Pupitre con Silla y Tablero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Mesa Triangular Escolar"/>
    <s v="PROCODE"/>
  </r>
  <r>
    <d v="2025-09-08T00:00:00"/>
    <s v="Septiembre"/>
    <x v="1"/>
    <s v="San Juan Atitán"/>
    <s v="San Juan Atitan, Huehuetenango"/>
    <s v="Jaime Augusto Hernandez Godinez"/>
    <s v="Alcalde Municipal"/>
    <s v="Maya kakchiquel"/>
    <x v="15"/>
    <s v="VU-4005-2025"/>
    <s v="Kit de Techo Minimo"/>
    <s v="PROVIDI"/>
  </r>
  <r>
    <d v="2025-09-08T00:00:00"/>
    <s v="Septiembre"/>
    <x v="1"/>
    <s v="San Juan Atitán"/>
    <s v="San Juan Atitan, Huehuetenango"/>
    <s v="Jaime Augusto Hernandez Godinez"/>
    <s v="Alcalde Municipal"/>
    <s v="Maya kakchiquel"/>
    <x v="15"/>
    <s v="VU-4006-2025"/>
    <s v="Concreteras"/>
    <s v="PROCODE"/>
  </r>
  <r>
    <d v="2025-09-09T00:00:00"/>
    <s v="Septiembre"/>
    <x v="21"/>
    <s v="Conguaco"/>
    <s v="Aldea San Pedro, Conguaco, Jutiapa"/>
    <s v="Oscar Humberto Galicia Alvarado"/>
    <s v="Alcalde Comunitario"/>
    <s v="Ladino"/>
    <x v="2"/>
    <s v="VU-4007-2025"/>
    <s v="Kit de Techo Minimo"/>
    <s v="PROVIDI"/>
  </r>
  <r>
    <d v="2025-09-09T00:00:00"/>
    <s v="Septiembre"/>
    <x v="21"/>
    <s v="Conguaco"/>
    <s v="Aldea San Pedro, Conguaco, Jutiapa"/>
    <s v="Oscar Humberto Galicia Alvarado"/>
    <s v="Alcalde Comunitario"/>
    <s v="Ladino"/>
    <x v="2"/>
    <s v="VU-4008-2025"/>
    <s v="Tanque Flexible"/>
    <s v="PROCODE"/>
  </r>
  <r>
    <d v="2025-09-09T00:00:00"/>
    <s v="Septiembre"/>
    <x v="0"/>
    <s v="Santo Domingo"/>
    <s v="Canton Santo Domingo, Santo Domingo, Suchitepequez"/>
    <s v="Nestor Felipe Saquic Ramos"/>
    <s v="Presidente de Cocode"/>
    <s v="Ladino"/>
    <x v="2"/>
    <s v="VU-4009-2025"/>
    <s v="Kit de Techo Minimo"/>
    <s v="PROVIDI"/>
  </r>
  <r>
    <d v="2025-09-09T00:00:00"/>
    <s v="Septiembre"/>
    <x v="0"/>
    <s v="Santo Domingo"/>
    <s v="Canton Las Varitas, Santo Domingo, Suchitepequez"/>
    <s v="Rosaura Emiliana Ulin Tay"/>
    <s v="Presidente de Cocode"/>
    <s v="Ladino"/>
    <x v="2"/>
    <s v="VU-4010-2025"/>
    <s v="Kit de Techo Minimo"/>
    <s v="PROVIDI"/>
  </r>
  <r>
    <d v="2025-09-09T00:00:00"/>
    <s v="Septiembre"/>
    <x v="0"/>
    <s v="Santo Domingo"/>
    <s v="Canton Las Varitas, Santo Domingo, Suchitepequez"/>
    <s v="Rosaura Emiliana Ulin Tay"/>
    <s v="Presidente de Cocode"/>
    <s v="Ladino"/>
    <x v="2"/>
    <s v="VU-4011-2025"/>
    <s v="Kit de Techo Minimo"/>
    <s v="PROVIDI"/>
  </r>
  <r>
    <d v="2025-09-09T00:00:00"/>
    <s v="Septiembre"/>
    <x v="0"/>
    <s v="Santo Domingo"/>
    <s v="Canton San Miguelito, Santo Domingo, Suchitepequez"/>
    <s v="Greys Edelmira de Leon Herrera"/>
    <s v="Presidente de Cocode"/>
    <s v="Ladino"/>
    <x v="2"/>
    <s v="VU-4012-2025"/>
    <s v="Bombas de Fumigación"/>
    <s v="PROCODE"/>
  </r>
  <r>
    <d v="2025-09-09T00:00:00"/>
    <s v="Septiembre"/>
    <x v="9"/>
    <s v="Colomba Costa Cuca"/>
    <s v="Aldea Villa Hermosa, Flores Costa Cuca, Quetzaltenango"/>
    <s v="Nery Rodolfo Mejia Perez"/>
    <s v="Director"/>
    <s v="Maya K'iche'"/>
    <x v="7"/>
    <s v="VU-4013-2025"/>
    <s v="Mesa Triangular Escolar"/>
    <s v="PROCODE"/>
  </r>
  <r>
    <d v="2025-09-09T00:00:00"/>
    <s v="Septiembre"/>
    <x v="9"/>
    <s v="Colomba Costa Cuca"/>
    <s v="Aldea Villa Hermosa, Flores Costa Cuca, Quetzaltenango"/>
    <s v="Nery Rodolfo Mejia Perez"/>
    <s v="Director"/>
    <s v="Maya K'iche'"/>
    <x v="7"/>
    <s v="VU-4013-2025"/>
    <s v="Pupitre con Silla y Tablero"/>
    <s v="PROCODE"/>
  </r>
  <r>
    <d v="2025-09-09T00:00:00"/>
    <s v="Septiembre"/>
    <x v="9"/>
    <s v="Colomba Costa Cuca"/>
    <s v="Caserio El Hato, Colomba Costa Cuca, Quetzaltenango"/>
    <s v="Manuel Zacarias Tol"/>
    <s v="Director"/>
    <s v="Maya K'iche'"/>
    <x v="7"/>
    <s v="VU-4014-2025"/>
    <s v="Pupitre con Silla y Tablero"/>
    <s v="PROCODE"/>
  </r>
  <r>
    <d v="2025-09-09T00:00:00"/>
    <s v="Septiembre"/>
    <x v="9"/>
    <s v="Quetzaltenango"/>
    <s v="Quetzaltenango, Quetzaltenango"/>
    <s v="Mariela Lizbeth Bolaños Barrios"/>
    <s v="Director"/>
    <s v="Ladino"/>
    <x v="2"/>
    <s v="VU-4015-2025"/>
    <s v="Escritorio de Catedras con Silla"/>
    <s v="PROCODE"/>
  </r>
  <r>
    <d v="2025-09-09T00:00:00"/>
    <s v="Septiembre"/>
    <x v="9"/>
    <s v="Quetzaltenango"/>
    <s v="Quetzaltenango, Quetzaltenango"/>
    <s v="Mariela Lizbeth Bolaños Barrios"/>
    <s v="Director"/>
    <s v="Ladino"/>
    <x v="2"/>
    <s v="VU-4015-2025"/>
    <s v="Pupitre con Silla y Tablero"/>
    <s v="PROCODE"/>
  </r>
  <r>
    <d v="2025-09-09T00:00:00"/>
    <s v="Septiembre"/>
    <x v="9"/>
    <s v="San Carlos Sija"/>
    <s v="Aldea San Jose Chicalquix, San Carlos Sija, Quetzaltenango"/>
    <s v="Tito Ismary Santos Mendez"/>
    <s v="Director"/>
    <s v="Maya K'iche'"/>
    <x v="7"/>
    <s v="VU-4016-2025"/>
    <s v="Mesa Bipersonal Escolar"/>
    <s v="PROCODE"/>
  </r>
  <r>
    <d v="2025-09-09T00:00:00"/>
    <s v="Septiembre"/>
    <x v="9"/>
    <s v="San Carlos Sija"/>
    <s v="Aldea San Jose Chicalquix, San Carlos Sija, Quetzaltenango"/>
    <s v="Tito Ismary Santos Mendez"/>
    <s v="Director"/>
    <s v="Maya K'iche'"/>
    <x v="7"/>
    <s v="VU-4016-2025"/>
    <s v="Escritorio de Catedra con Silla"/>
    <s v="PROCODE"/>
  </r>
  <r>
    <d v="2025-09-09T00:00:00"/>
    <s v="Septiembre"/>
    <x v="9"/>
    <s v="Quetzaltenango"/>
    <s v="Canton Choqui Alto, Quetzaltenango, Quetzaltenango"/>
    <s v="Byron Javier Chavez Ramirez"/>
    <s v="Director"/>
    <s v="Ladino"/>
    <x v="2"/>
    <s v="VU-4017-2025"/>
    <s v="Escritorios"/>
    <s v="PROCODE"/>
  </r>
  <r>
    <d v="2025-09-09T00:00:00"/>
    <s v="Septiembre"/>
    <x v="9"/>
    <s v="Quetzaltenango"/>
    <s v="Canton Choqui Alto, Quetzaltenango, Quetzaltenango"/>
    <s v="Byron Javier Chavez Ramirez"/>
    <s v="Director"/>
    <s v="Ladino"/>
    <x v="2"/>
    <s v="VU-4017-2025"/>
    <s v="Mesa Bipersonal Escolar"/>
    <s v="PROCODE"/>
  </r>
  <r>
    <d v="2025-09-09T00:00:00"/>
    <s v="Septiembre"/>
    <x v="23"/>
    <s v="San Carlos Alzatate"/>
    <s v="San Carlos Alzatate"/>
    <s v="Fredi Omar Garcia Galiano"/>
    <s v="Alcalde Municipal"/>
    <s v="Ladino"/>
    <x v="2"/>
    <s v="VU-4018-2025"/>
    <s v="Concreteras"/>
    <s v="PROCODE"/>
  </r>
  <r>
    <d v="2025-09-09T00:00:00"/>
    <s v="Septiembre"/>
    <x v="23"/>
    <s v="San Carlos Alzatate"/>
    <s v="San Carlos Alzatate"/>
    <s v="Fredi Omar Garcia Galiano"/>
    <s v="Alcalde Municipal"/>
    <s v="Ladino"/>
    <x v="2"/>
    <s v="VU-4019-2025"/>
    <s v="Ponchos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1 Pulgada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160 psi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250 psi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315 psi"/>
    <s v="PROCODE"/>
  </r>
  <r>
    <d v="2025-09-09T00:00:00"/>
    <s v="Septiembre"/>
    <x v="16"/>
    <s v="Pueblo Nuevo Viñas"/>
    <s v="Aldea El Cuje, Pueblo Nuevo Viñas, Santa Rosa"/>
    <s v="Stuardo Davila Montenegro"/>
    <s v="Presidente de Cocode"/>
    <s v="Ladino"/>
    <x v="2"/>
    <s v="VU-4021-2025"/>
    <s v="Kit de Techo Minimo"/>
    <s v="PROVIDI"/>
  </r>
  <r>
    <d v="2025-09-09T00:00:00"/>
    <s v="Septiembre"/>
    <x v="0"/>
    <s v="San Lorenzo"/>
    <s v="Aldea Chapinas, San Lorenzo, Suchitepequez"/>
    <s v="Alfredo Calderon Escobar"/>
    <s v="Presidente de Cocode"/>
    <s v="Maya K'iche'"/>
    <x v="7"/>
    <s v="VU-4022-2025"/>
    <s v="Arroz"/>
    <s v="PROACO"/>
  </r>
  <r>
    <d v="2025-09-10T00:00:00"/>
    <s v="Septiembre"/>
    <x v="1"/>
    <s v="Chiantla"/>
    <s v="Aldea El Rosario, Chiantla, Huehuetenango"/>
    <s v="Silvestre Manuel Lopez Lopez"/>
    <s v="Presidente de Cocode"/>
    <s v="Maya Mam"/>
    <x v="1"/>
    <s v="VU-4023-2025"/>
    <s v="Tanque Flexible"/>
    <s v="PROCODE"/>
  </r>
  <r>
    <d v="2025-09-10T00:00:00"/>
    <s v="Septiembre"/>
    <x v="8"/>
    <s v="Estanzuela"/>
    <s v="Barrio El Museo y El Cementerio, Estanzuela, Zacapa"/>
    <s v="Jose Emerio Portillo Paz"/>
    <s v="Alcalde Comunitario"/>
    <s v="Ladino"/>
    <x v="2"/>
    <s v="VU-4024-2025"/>
    <s v="Arroz"/>
    <s v="PROACO"/>
  </r>
  <r>
    <d v="2025-09-10T00:00:00"/>
    <s v="Septiembre"/>
    <x v="8"/>
    <s v="Estanzuela"/>
    <s v="Colonia Cordon, Residenciales Ebenezer y Victorias, Estanzuela, Zacapa"/>
    <s v="Gilma Rebeca Peña Matta de Tiul"/>
    <s v="Alcalde Comunitario"/>
    <s v="Ladino"/>
    <x v="2"/>
    <s v="VU-4025-2025"/>
    <s v="Arroz"/>
    <s v="PROACO"/>
  </r>
  <r>
    <d v="2025-09-10T00:00:00"/>
    <s v="Septiembre"/>
    <x v="8"/>
    <s v="Estanzuela"/>
    <s v="Barrio Candelaria, Amate Tia Antonia y El Amatillo, Estanzuela, Zacapa"/>
    <s v="Salvador Ottoniel de Jesus Sanchinelli Savala"/>
    <s v="Alcalde Comunitario"/>
    <s v="Ladino"/>
    <x v="2"/>
    <s v="VU-4026-2025"/>
    <s v="Arroz"/>
    <s v="PROACO"/>
  </r>
  <r>
    <d v="2025-09-10T00:00:00"/>
    <s v="Septiembre"/>
    <x v="8"/>
    <s v="Estanzuela"/>
    <s v="Barrio La Laguna I y II, Estanzuela, Zacapa"/>
    <s v="David Octavio Cartajena Zuñiga"/>
    <s v="Coordinador Cocode"/>
    <s v="Ladino"/>
    <x v="2"/>
    <s v="VU-4027-2025"/>
    <s v="Filtro de Agua"/>
    <s v="PROCODE"/>
  </r>
  <r>
    <d v="2025-09-10T00:00:00"/>
    <s v="Septiembre"/>
    <x v="8"/>
    <s v="Estanzuela"/>
    <s v="Aldea El Guayabal, Estanzuela, Zacapa"/>
    <s v="Edith Raquel Chacon Castañeda de Paz"/>
    <s v="Alcalde Comunitario"/>
    <s v="Ladino"/>
    <x v="2"/>
    <s v="VU-4028-2025"/>
    <s v="Filtro de Agua"/>
    <s v="PROCODE"/>
  </r>
  <r>
    <d v="2025-09-10T00:00:00"/>
    <s v="Septiembre"/>
    <x v="2"/>
    <s v="San Antonio Sacatepéquez"/>
    <s v="Caserio San Ramon, Caserio Tojchina, Caserio Las Escobas, San Antonio Sucatepequez, San Marcos"/>
    <s v="Oscar Jonatan Perez Cardona"/>
    <s v="Alcalde Municipal"/>
    <s v="Ladino"/>
    <x v="2"/>
    <s v="VU-4029-2025"/>
    <s v="Construccion Sistema Alcantarillado Sanitario."/>
    <m/>
  </r>
  <r>
    <d v="2025-09-10T00:00:00"/>
    <s v="Septiembre"/>
    <x v="9"/>
    <s v="San Carlos Sija"/>
    <s v="Aldea Nuevo San Antonio, San Carlos Sija, Quetzaltenango"/>
    <s v="Francisco Gonzalez Elias"/>
    <s v="Presidente de Cocode"/>
    <s v="Maya K'iche'"/>
    <x v="7"/>
    <s v="VU-4030-2025"/>
    <s v="Kit de Techo Minimo"/>
    <m/>
  </r>
  <r>
    <d v="2025-09-10T00:00:00"/>
    <s v="Septiembre"/>
    <x v="9"/>
    <s v="San Carlos Sija"/>
    <s v="Aldea Calel, San Carlos Sija, Quetzaltenango"/>
    <s v="Rigoberto Marciano Perez"/>
    <s v="Coordinador Cocode"/>
    <s v="Maya K'iche'"/>
    <x v="7"/>
    <s v="VU-4031-2025"/>
    <s v="Filtro de Agua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2-2025"/>
    <s v="Molino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3-2025"/>
    <s v="Kit de Techo Minimo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4-2025"/>
    <s v="Tanque Flexible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5-2025"/>
    <s v="Kit de Herramientas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6-2025"/>
    <s v="Colchoneta"/>
    <m/>
  </r>
  <r>
    <d v="2025-09-10T00:00:00"/>
    <s v="Septiembre"/>
    <x v="6"/>
    <s v="Cobán"/>
    <s v="Comunidad San Pedro Canahu, Caserio Sactate, Coban, Alta Verapaz"/>
    <s v="Hugo Caal Luc"/>
    <s v="Presidente de Cocode"/>
    <s v="Maya Q'eqchi'"/>
    <x v="4"/>
    <s v="VU-4037-2025"/>
    <s v="Arroz"/>
    <m/>
  </r>
  <r>
    <d v="2025-09-10T00:00:00"/>
    <s v="Septiembre"/>
    <x v="6"/>
    <s v="Cobán"/>
    <s v="Comunidad Caniha 1, Caserio Sactate, Coban, Alta Verapaz"/>
    <s v="Hugo Caal Luc"/>
    <s v="Presidente de Cocode"/>
    <s v="Maya Q'eqchi'"/>
    <x v="4"/>
    <s v="VU-4038-2025"/>
    <s v="Arroz"/>
    <m/>
  </r>
  <r>
    <d v="2025-09-10T00:00:00"/>
    <s v="Septiembre"/>
    <x v="6"/>
    <s v="Cobán"/>
    <s v="Caserio Secucte, Caserio Sactate, Coban, Alta Verapaz"/>
    <s v="Hugo Caal Luc"/>
    <s v="Presidente de Cocode"/>
    <s v="Maya Q'eqchi'"/>
    <x v="4"/>
    <s v="VU-4039-2025"/>
    <s v="Arroz"/>
    <m/>
  </r>
  <r>
    <d v="2025-09-10T00:00:00"/>
    <s v="Septiembre"/>
    <x v="6"/>
    <s v="Cobán"/>
    <s v="Comunidad, Las Pimientas, Caserio Sactate, Coban, Alta Verapaz"/>
    <s v="Hugo Caal Luc"/>
    <s v="Presidente de Cocode"/>
    <s v="Maya Q'eqchi'"/>
    <x v="4"/>
    <s v="VU-4040-2025"/>
    <s v="Arroz"/>
    <m/>
  </r>
  <r>
    <d v="2025-09-10T00:00:00"/>
    <s v="Septiembre"/>
    <x v="6"/>
    <s v="Cobán"/>
    <s v="Region X de Balbatzul Cubilguitz,Caserio Sactate, Coban, Alta Verapaz"/>
    <s v="Hugo Caal Luc"/>
    <s v="Presidente de Cocode"/>
    <s v="Maya Q'eqchi'"/>
    <x v="4"/>
    <s v="VU-4041-2025"/>
    <s v="Arroz"/>
    <m/>
  </r>
  <r>
    <d v="2025-09-10T00:00:00"/>
    <s v="Septiembre"/>
    <x v="0"/>
    <s v="Santo Domingo"/>
    <s v="Canton Xiquina, Santo Domingo, Suchitepequez"/>
    <s v="Ponciano Delfino Sis Mazariegos"/>
    <s v="Presidente de Cocode"/>
    <s v="Ladino"/>
    <x v="2"/>
    <s v="VU-4042-2025"/>
    <s v="Arroz"/>
    <m/>
  </r>
  <r>
    <d v="2025-09-10T00:00:00"/>
    <s v="Septiembre"/>
    <x v="10"/>
    <s v="San Miguel Chicaj"/>
    <s v="Caserio Buena Vista, San Miguel Chicaj, Baja Verapaz"/>
    <s v="Mateo Ortiz Rodriguez"/>
    <s v="Presidente de Cocode"/>
    <s v="Maya Achi"/>
    <x v="8"/>
    <s v="VU-4043-2025"/>
    <s v="Kit de Techo Minimo"/>
    <m/>
  </r>
  <r>
    <d v="2025-09-10T00:00:00"/>
    <s v="Septiembre"/>
    <x v="0"/>
    <s v="Santa Barbara"/>
    <s v="Caserio El Hormiguero, Santa Barbara, Suchitepequez"/>
    <s v="Yulisa Nohemi Hernandez Orizabal de Valle"/>
    <s v="Presidente de Cocode"/>
    <s v="Ladino"/>
    <x v="2"/>
    <s v="VU-4044-2025"/>
    <s v="Tanque Flexible"/>
    <m/>
  </r>
  <r>
    <d v="2025-09-10T00:00:00"/>
    <s v="Septiembre"/>
    <x v="1"/>
    <s v="Aguacatán"/>
    <s v="Aguacatan, Huehuetenango"/>
    <s v="Mirza Judith Arreaga Meza"/>
    <s v="Alcalde Municipal"/>
    <s v="Maya"/>
    <x v="13"/>
    <s v="VU-4045-2025"/>
    <s v="Concreteras"/>
    <m/>
  </r>
  <r>
    <d v="2025-09-11T00:00:00"/>
    <s v="Septiembre"/>
    <x v="6"/>
    <s v="Cobán"/>
    <s v="Caserio Sapoxi, Coban, Alta Verapaz"/>
    <s v="Ligia Esmeralda Chocooj Bol"/>
    <s v="Comision de Mujer"/>
    <s v="Maya Q'eqchi'"/>
    <x v="4"/>
    <s v="VU-4046-2025"/>
    <s v="Tanque Flexible"/>
    <m/>
  </r>
  <r>
    <d v="2025-09-11T00:00:00"/>
    <s v="Septiembre"/>
    <x v="6"/>
    <s v="Cobán"/>
    <s v="Caserio Sapoxi, Coban, Alta Verapaz"/>
    <s v="Ligia Esmeralda Chocooj Bol"/>
    <s v="Comision de Mujer"/>
    <s v="Maya Q'eqchi'"/>
    <x v="4"/>
    <s v="VU-4046-2025"/>
    <s v="Kit de Techo Minimo"/>
    <m/>
  </r>
  <r>
    <d v="2025-09-11T00:00:00"/>
    <s v="Septiembre"/>
    <x v="18"/>
    <s v="La Gomera"/>
    <s v="Callejon Monte Video, La Gomera, Escuintla"/>
    <s v="Yenifer Ixcel Quevedo Hernandez"/>
    <s v="Presidente de Cocode"/>
    <s v="Ladino"/>
    <x v="2"/>
    <s v="VU-4047-2025"/>
    <s v="Kit de Techo Minimo"/>
    <m/>
  </r>
  <r>
    <d v="2025-09-11T00:00:00"/>
    <s v="Septiembre"/>
    <x v="18"/>
    <s v="La Gomera"/>
    <s v="Callejon Monte Video, La Gomera, Escuintla"/>
    <s v="Yenifer Ixcel Quevedo Hernandez"/>
    <s v="Presidente de Cocode"/>
    <s v="Ladino"/>
    <x v="2"/>
    <s v="VU-4048-2025"/>
    <s v="Arroz"/>
    <m/>
  </r>
  <r>
    <d v="2025-09-11T00:00:00"/>
    <s v="Septiembre"/>
    <x v="2"/>
    <s v="Concepción Tutuapa "/>
    <s v="Caserio Salama, Aldea Lacandon, Concepcion Tutuapa, San Marcos"/>
    <s v="Ramiro Horaldo Cun Aguilar"/>
    <s v="Presidente de Cocode"/>
    <s v="Ladino"/>
    <x v="2"/>
    <s v="VU-4049-2025"/>
    <s v="Kit de Techo Minimo"/>
    <m/>
  </r>
  <r>
    <d v="2025-09-11T00:00:00"/>
    <s v="Septiembre"/>
    <x v="2"/>
    <s v="Concepción Tutuapa "/>
    <s v="Caserio Salama, Aldea Lacandon, Concepcion Tutuapa, San Marcos"/>
    <s v="Ramiro Horaldo Cun Aguilar"/>
    <s v="Presidente de Cocode"/>
    <s v="Ladino"/>
    <x v="2"/>
    <s v="VU-4050-2025"/>
    <s v="Adoquin"/>
    <m/>
  </r>
  <r>
    <d v="2025-09-11T00:00:00"/>
    <s v="Septiembre"/>
    <x v="2"/>
    <s v="Concepción Tutuapa "/>
    <s v="Aldea Talhuito, Concepcion Tutuapa, San Marcos"/>
    <s v="Rafael Antonio Perez Ramirez"/>
    <s v="Presidente de Cocode"/>
    <s v="Ladino"/>
    <x v="2"/>
    <s v="VU-4051-2025"/>
    <s v="Adoquin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Filtro de Agua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Kit de Letrinas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Estufa Ahorradora de Leña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Concreto para Piso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Concreto para Revocado Paredes"/>
    <m/>
  </r>
  <r>
    <d v="2025-09-11T00:00:00"/>
    <s v="Septiembre"/>
    <x v="15"/>
    <s v="Nahualá"/>
    <s v="Caserio Xexac, aldea Xejuyup, Nahuala, Solola"/>
    <s v="Felipe Binicio Guarchaj Lopez"/>
    <s v="Presidente de Cocode"/>
    <s v="Maya Kaqchikel"/>
    <x v="10"/>
    <s v="VU-4053-2025"/>
    <s v="Adoquin"/>
    <m/>
  </r>
  <r>
    <d v="2025-09-11T00:00:00"/>
    <s v="Septiembre"/>
    <x v="15"/>
    <s v="San Lucas Toliman"/>
    <s v="San Lucas Toliman, Solola"/>
    <s v="Catalina Guarcas Batzibal"/>
    <s v="Representante Legal Cocode"/>
    <s v="Maya Tz'utujil"/>
    <x v="0"/>
    <s v="VU-4054-2025"/>
    <s v="Arroz"/>
    <m/>
  </r>
  <r>
    <d v="2025-09-11T00:00:00"/>
    <s v="Septiembre"/>
    <x v="9"/>
    <s v="Génova Costa Cuca"/>
    <s v="Caserio Morazan, Genova Costa Cuca, Quetzaltenango"/>
    <s v="Pedro Eucebio Cuyuch Galindo"/>
    <s v="Presidente de Cocode"/>
    <s v="Maya Mam"/>
    <x v="1"/>
    <s v="VU-4055-2025"/>
    <s v="Kit de Techo Minimo"/>
    <m/>
  </r>
  <r>
    <d v="2025-09-11T00:00:00"/>
    <s v="Septiembre"/>
    <x v="9"/>
    <s v="Génova Costa Cuca"/>
    <s v="Caserio Morazan, Genova Costa Cuca, Quetzaltenango"/>
    <s v="Fausto Abel Lopez Fuentes"/>
    <s v="Presidente de Cocode"/>
    <s v="Maya Mam"/>
    <x v="1"/>
    <s v="VU-4056-2025"/>
    <s v="Kit de Techo Minimo"/>
    <m/>
  </r>
  <r>
    <d v="2025-09-11T00:00:00"/>
    <s v="Septiembre"/>
    <x v="9"/>
    <s v="Génova Costa Cuca"/>
    <s v="Caserio El Paraiso, Genova Costa Cuca, Quetzaltenango"/>
    <s v="Otoniel Eleazar Velasquez Alvarado"/>
    <s v="Presidente de Cocode"/>
    <s v="Maya Mam"/>
    <x v="1"/>
    <s v="VU-4057-2025"/>
    <s v="Kit de Techo Minimo"/>
    <m/>
  </r>
  <r>
    <d v="2025-09-11T00:00:00"/>
    <s v="Septiembre"/>
    <x v="9"/>
    <s v="Génova Costa Cuca"/>
    <s v="Caserio Poco a Poco, Morazan, Genova Costa Cuca, Quetzaltenango"/>
    <s v="Pedro Vasquez Gomez"/>
    <s v="Presidente de Cocode"/>
    <s v="Maya Mam"/>
    <x v="1"/>
    <s v="VU-4058-2025"/>
    <s v="Kit de Techo Minimo"/>
    <m/>
  </r>
  <r>
    <d v="2025-09-11T00:00:00"/>
    <s v="Septiembre"/>
    <x v="9"/>
    <s v="Génova Costa Cuca"/>
    <s v="Comunidad Belgica, Genova Costa Cuca, Quetzaltenango"/>
    <s v="Juan Gerardo Barrios Lopez"/>
    <s v="Presidente de Cocode"/>
    <s v="Maya Mam"/>
    <x v="1"/>
    <s v="VU-4059-2025"/>
    <s v="Kit de Techo Minimo"/>
    <m/>
  </r>
  <r>
    <d v="2025-09-11T00:00:00"/>
    <s v="Septiembre"/>
    <x v="2"/>
    <s v="Tacana"/>
    <s v="Barrio El Vergel, Tacana, San Marcos"/>
    <s v="Domingo Ortiz Perez"/>
    <s v="Presidente de Cocode"/>
    <s v="Maya Mam"/>
    <x v="1"/>
    <s v="VU-4060-2025"/>
    <s v="Adoquin"/>
    <m/>
  </r>
  <r>
    <d v="2025-09-11T00:00:00"/>
    <s v="Septiembre"/>
    <x v="9"/>
    <s v="Coatepeque"/>
    <s v="Comunidad El Refugio, Coatepeque, Quetzaltenango"/>
    <s v="Gildardo Romero Ordoñez"/>
    <s v="Presidente de Cocode"/>
    <s v="Maya K'iche'"/>
    <x v="7"/>
    <s v="VU-4061-2025"/>
    <s v="Lamparas Solares"/>
    <m/>
  </r>
  <r>
    <d v="2025-09-11T00:00:00"/>
    <s v="Septiembre"/>
    <x v="9"/>
    <s v="Coatepeque"/>
    <s v="Lotificacion Vista Hermosa La Union zona 5, Coatepeque, Quetzaltenango"/>
    <s v="Gleida Zarahi Gonzalez Garcia"/>
    <s v="Presidente de Cocode"/>
    <s v="Maya K'iche'"/>
    <x v="7"/>
    <s v="VU-4062-2025"/>
    <s v="Kit de Techo Minimo"/>
    <m/>
  </r>
  <r>
    <d v="2025-09-11T00:00:00"/>
    <s v="Septiembre"/>
    <x v="9"/>
    <s v="El Palmar"/>
    <s v="Comunidad Nueva Alianza, El Palmar, Quetzaltenango"/>
    <s v="Javier Amado Jimenez Recinos"/>
    <s v="Presidente de Cocode"/>
    <s v="Maya K'iche'"/>
    <x v="7"/>
    <s v="VU-4063-2025"/>
    <s v="Kit de Techo Minimo"/>
    <m/>
  </r>
  <r>
    <d v="2025-09-11T00:00:00"/>
    <s v="Septiembre"/>
    <x v="9"/>
    <s v="Cabrican"/>
    <s v="Comunidad Buena Vista, Cabrican, Quetzaltenango"/>
    <s v="Paulino Tomas Ramos Rojas"/>
    <s v="Presidente de Cocode"/>
    <s v="Maya Mam"/>
    <x v="1"/>
    <s v="VU-4064-2025"/>
    <s v="Kit de Techo Minimo"/>
    <m/>
  </r>
  <r>
    <d v="2025-09-11T00:00:00"/>
    <s v="Septiembre"/>
    <x v="9"/>
    <s v="Cabrican"/>
    <s v="Comunidad Buena Vista, Cabrican, Quetzaltenango"/>
    <s v="Paulino Tomas Ramos Rojas"/>
    <s v="Presidente de Cocode"/>
    <s v="Maya Mam"/>
    <x v="1"/>
    <s v="VU-4065-2025"/>
    <s v="Adoquin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6-2025"/>
    <s v="Kit de Techo Minim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7-2025"/>
    <s v="Molino de Man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8-2025"/>
    <s v="Ecofiltr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9-2025"/>
    <s v="Colchoneta"/>
    <m/>
  </r>
  <r>
    <d v="2025-09-11T00:00:00"/>
    <s v="Septiembre"/>
    <x v="6"/>
    <s v="San Cristobal Verapaz"/>
    <s v="Caserio Panjux Chicuz, San Cristobal Verapaz, Alta Verapaz"/>
    <s v="Santiago Cal Pop"/>
    <s v="Presidente de Cocode"/>
    <s v="Maya Q'eqchi'"/>
    <x v="4"/>
    <s v="VU-4070-2025"/>
    <s v="Arroz"/>
    <m/>
  </r>
  <r>
    <d v="2025-09-11T00:00:00"/>
    <s v="Septiembre"/>
    <x v="9"/>
    <s v="Palestina de los Altos"/>
    <s v="Caserio La Asuncion, Palestina de los Altos, Quetzaltenango"/>
    <s v="Cornelio Mateo Carreto Lopez"/>
    <s v="Coordinador Cocode"/>
    <s v="Ladino"/>
    <x v="2"/>
    <s v="VU-4071-2025"/>
    <s v="Bomba de Agua"/>
    <m/>
  </r>
  <r>
    <d v="2025-09-11T00:00:00"/>
    <s v="Septiembre"/>
    <x v="9"/>
    <s v="Palestina de los Altos"/>
    <s v="Caserio Cruz Verde, Palestina de los Altos, Quetzaltenango"/>
    <s v="Magnolio Carreto Diaz"/>
    <s v="Coordinador Cocode"/>
    <s v="Ladino"/>
    <x v="2"/>
    <s v="VU-4072-2025"/>
    <s v="Bomba de Agua"/>
    <m/>
  </r>
  <r>
    <d v="2025-09-11T00:00:00"/>
    <s v="Septiembre"/>
    <x v="9"/>
    <s v="Palestina de los Altos"/>
    <s v="Caserio Los Perez, Palestina de los Altos, Quetzaltenango"/>
    <s v="Ovidio Santos Perez Gomez"/>
    <s v="Coordinador Cocode"/>
    <s v="Ladino"/>
    <x v="2"/>
    <s v="VU-4073-2025"/>
    <s v="Kit de Herramientas"/>
    <m/>
  </r>
  <r>
    <d v="2025-09-11T00:00:00"/>
    <s v="Septiembre"/>
    <x v="9"/>
    <s v="Palestina de los Altos"/>
    <s v="Caserio los Diaz, Palestina de los Altos, Quetzaltenango"/>
    <s v="Virgilio Amilcar Diaz Lopez"/>
    <s v="Coordinador Cocode"/>
    <s v="Ladino"/>
    <x v="2"/>
    <s v="VU-4074-2025"/>
    <s v="Kit de Herramientas"/>
    <m/>
  </r>
  <r>
    <d v="2025-09-12T00:00:00"/>
    <s v="Septiembre"/>
    <x v="11"/>
    <s v="Jocotán "/>
    <s v="Caserio Lajas Aldea Oquen, Jocotan, Chiquimula"/>
    <s v="Pedro Lopez Perez"/>
    <s v="Presidente de Cocode"/>
    <s v="Ladino"/>
    <x v="2"/>
    <s v="VU-4075-2025"/>
    <s v="Arroz"/>
    <m/>
  </r>
  <r>
    <d v="2025-09-12T00:00:00"/>
    <s v="Septiembre"/>
    <x v="11"/>
    <s v="Jocotán "/>
    <s v="Caserio Despoblado Aldea Oquen, Jocotan, Chiquimula"/>
    <s v="Jovita Gonzalez Perez de Ramirez"/>
    <s v="Presidente de Cocode"/>
    <s v="Ladino"/>
    <x v="2"/>
    <s v="VU-4076-2025"/>
    <s v="Arroz"/>
    <m/>
  </r>
  <r>
    <d v="2025-09-12T00:00:00"/>
    <s v="Septiembre"/>
    <x v="11"/>
    <s v="Jocotán "/>
    <s v="Aldea Oquen, Jocotan, Chiquimula"/>
    <s v="Hector Ramirez Lopez"/>
    <s v="Presidente de Cocode"/>
    <s v="Ladino"/>
    <x v="2"/>
    <s v="VU-4077-2025"/>
    <s v="Arroz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78-2025"/>
    <s v="Tanque Flexible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79-2025"/>
    <s v="Kit de Techo Minimo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80-2025"/>
    <s v="Concretera y Compactadora"/>
    <m/>
  </r>
  <r>
    <d v="2025-09-12T00:00:00"/>
    <s v="Septiembre"/>
    <x v="15"/>
    <s v="Santa Lucia Utatlan"/>
    <s v="San Cristobal Buena Vista, Pamezabal, Santa Lucia Utatlan, Solola"/>
    <s v="Uziel Nathan Chavez Chox"/>
    <s v="Presidente de Cocode"/>
    <s v="Maya Kaqchikel"/>
    <x v="10"/>
    <s v="VU-4081-2025"/>
    <s v="Kit de Techo Minimo"/>
    <m/>
  </r>
  <r>
    <d v="2025-09-12T00:00:00"/>
    <s v="Septiembre"/>
    <x v="15"/>
    <s v="Santa Lucia Utatlan"/>
    <s v="Caserio Cienega Grande, Santa Lucia Utatlan, Solola"/>
    <s v="Israel Luis Aju Lopez"/>
    <s v="Presidente de Cocode"/>
    <s v="Maya Kaqchikel"/>
    <x v="10"/>
    <s v="VU-4082-2025"/>
    <s v="Kit de Techo Minimo"/>
    <m/>
  </r>
  <r>
    <d v="2025-09-12T00:00:00"/>
    <s v="Septiembre"/>
    <x v="15"/>
    <s v="Santa Lucia Utatlan"/>
    <s v="Paraje Xoljuyup, Canton Chuchexic, Santa Lucia Utatlan, Solola"/>
    <s v="Pricila Chavez Yac de Yac"/>
    <s v="Presidente de Cocode"/>
    <s v="Maya Kaqchikel"/>
    <x v="10"/>
    <s v="VU-4083-2025"/>
    <s v="Kit de Techo Minimo"/>
    <m/>
  </r>
  <r>
    <d v="2025-09-12T00:00:00"/>
    <s v="Septiembre"/>
    <x v="15"/>
    <s v="Santa Lucia Utatlan"/>
    <s v="Paraje Las Esperanzas, Santa Lucia Utatlan, Solola"/>
    <s v="Matias Domingo Quinillo Yaxon"/>
    <s v="Presidente de Cocode"/>
    <s v="Maya Kaqchikel"/>
    <x v="10"/>
    <s v="VU-4084-2025"/>
    <s v="Kit de Techo Minimo"/>
    <m/>
  </r>
  <r>
    <d v="2025-09-12T00:00:00"/>
    <s v="Septiembre"/>
    <x v="15"/>
    <s v="Santa Lucia Utatlan"/>
    <s v="Paraje Cruz B, Canton Pahaj, Santa Lucia Utatlan, Solola"/>
    <s v="Guillermo Sebastian Perez Sazo"/>
    <s v="Presidente de Cocode"/>
    <s v="Maya Kaqchikel"/>
    <x v="10"/>
    <s v="VU-4085-2025"/>
    <s v="Kit de Techo Minimo"/>
    <m/>
  </r>
  <r>
    <d v="2025-09-12T00:00:00"/>
    <s v="Septiembre"/>
    <x v="15"/>
    <s v="Santa Lucia Utatlan"/>
    <s v="Aldea Pamezabal, Santa Lucia Utatlan, Solola"/>
    <s v="Antonio Magdaleno Yax Saquic"/>
    <s v="Presidente de Cocode"/>
    <s v="Maya Kaqchikel"/>
    <x v="10"/>
    <s v="VU-4086-2025"/>
    <s v="Kit de Techo Minimo"/>
    <m/>
  </r>
  <r>
    <d v="2025-09-12T00:00:00"/>
    <s v="Septiembre"/>
    <x v="15"/>
    <s v="Santa Lucia Utatlan"/>
    <s v="Comunidad Pahaj Central, Santa Lucia Utatlan, Solola"/>
    <s v="Francisco Armando Saloj Cux"/>
    <s v="Presidente de Cocode"/>
    <s v="Maya Kaqchikel"/>
    <x v="10"/>
    <s v="VU-4087-2025"/>
    <s v="Kit de Techo Minimo"/>
    <m/>
  </r>
  <r>
    <d v="2025-09-12T00:00:00"/>
    <s v="Septiembre"/>
    <x v="15"/>
    <s v="Santa Lucia Utatlan"/>
    <s v="Paraje Chuisuc, Canton Pahaj, Santa Lucia Utatlan, Solola"/>
    <s v="Jesus Clemente Cux Joj"/>
    <s v="Presidente de Cocode"/>
    <s v="Maya Kaqchikel"/>
    <x v="10"/>
    <s v="VU-4088-2025"/>
    <s v="Kit de Techo Minimo"/>
    <m/>
  </r>
  <r>
    <d v="2025-09-12T00:00:00"/>
    <s v="Septiembre"/>
    <x v="15"/>
    <s v="Santa Lucia Utatlan"/>
    <s v="Paraje Los Angeles, Canton Pahaj, Santa Lucia Utatlan, Solola"/>
    <s v="Catarino Israel Cux Ajanel"/>
    <s v="Presidente de Cocode"/>
    <s v="Maya Kaqchikel"/>
    <x v="10"/>
    <s v="VU-4089-2025"/>
    <s v="Kit de Techo Minimo"/>
    <m/>
  </r>
  <r>
    <d v="2025-09-12T00:00:00"/>
    <s v="Septiembre"/>
    <x v="15"/>
    <s v="Santa Lucia Utatlan"/>
    <s v="Comunidad Pahaj Central, Santa Lucia Utatlan, Solola"/>
    <s v="Francisco Armando Saloj Cux"/>
    <s v="Presidente de Cocode"/>
    <s v="Maya Kaqchikel"/>
    <x v="10"/>
    <s v="VU-4090-2025"/>
    <s v="Arroz"/>
    <m/>
  </r>
  <r>
    <d v="2025-09-17T00:00:00"/>
    <s v="Septiembre"/>
    <x v="2"/>
    <s v="Pajapita"/>
    <s v="Canton La Playa, Pajapita, San Marcos"/>
    <s v="Rosaura Clementina Arreaga Perez"/>
    <s v="Vicepresidente Cocode"/>
    <s v="Maya Mam"/>
    <x v="1"/>
    <s v="VU-4094-2025"/>
    <s v="Kit de Techo Minimo"/>
    <m/>
  </r>
  <r>
    <d v="2025-09-17T00:00:00"/>
    <s v="Septiembre"/>
    <x v="6"/>
    <s v="Cobán"/>
    <s v="Caserio Sachinamox, Coban, Alta Verapaz"/>
    <s v="Selvin Ruben Macz Coc"/>
    <s v="Presidente de Cocode"/>
    <s v="Maya Q'eqchi'"/>
    <x v="4"/>
    <s v="VU-4095-2025"/>
    <s v="Tanque Flexible"/>
    <m/>
  </r>
  <r>
    <d v="2025-09-17T00:00:00"/>
    <s v="Septiembre"/>
    <x v="6"/>
    <s v="Cobán"/>
    <s v="Caserio Monte Sinai, Coban, Alta Verapaz"/>
    <s v="Delfina Jolomna Yat de Yalibat"/>
    <s v="Comision de Mujer"/>
    <s v="Maya Q'eqchi'"/>
    <x v="4"/>
    <s v="VU-4096-2025"/>
    <s v="Tanque Flexible"/>
    <m/>
  </r>
  <r>
    <d v="2025-09-17T00:00:00"/>
    <s v="Septiembre"/>
    <x v="6"/>
    <s v="Cobán"/>
    <s v="Caserio La Ceiba, Coban, Alta Verapaz"/>
    <s v="Jorge Coco"/>
    <s v="Presidente de Cocode"/>
    <s v="Maya Q'eqchi'"/>
    <x v="4"/>
    <s v="VU-4097-2025"/>
    <s v="Kit de Techo Minimo"/>
    <m/>
  </r>
  <r>
    <d v="2025-09-17T00:00:00"/>
    <s v="Septiembre"/>
    <x v="8"/>
    <s v="Estanzuela"/>
    <s v="Barrio San Cayetano y Barrio La Galera, Estanzuela, Zacapa"/>
    <s v="Carlos Alberto Vasquez Sagastume "/>
    <s v="Presidente de Cocode"/>
    <s v="Ladino"/>
    <x v="2"/>
    <s v="VU-4098-2025"/>
    <s v="Filtro de Agua"/>
    <m/>
  </r>
  <r>
    <d v="2025-09-17T00:00:00"/>
    <s v="Septiembre"/>
    <x v="8"/>
    <s v="Estanzuela"/>
    <s v="Barrio Las Rositas y Barrio Las Hamacas, Estanzuela, Zacapa"/>
    <s v="Elmer Geovany Gonzalez Chinchilla"/>
    <s v="Alcalde Comunitario"/>
    <s v="Ladino"/>
    <x v="2"/>
    <s v="VU-4099-2025"/>
    <s v="Filtro de Agua"/>
    <m/>
  </r>
  <r>
    <d v="2025-09-17T00:00:00"/>
    <s v="Septiembre"/>
    <x v="8"/>
    <s v="Estanzuela"/>
    <s v="Barrio El Museo y Barrio El Cementerio, Estanzuela, Zacapa"/>
    <s v="Jose Emerio Portillo Paz"/>
    <s v="Alcalde Comunitario"/>
    <s v="Ladino"/>
    <x v="2"/>
    <s v="VU-4100-2025"/>
    <s v="Filtro de Agua"/>
    <m/>
  </r>
  <r>
    <d v="2025-09-17T00:00:00"/>
    <s v="Septiembre"/>
    <x v="8"/>
    <s v="Estanzuela"/>
    <s v="Colonia San Francisco, Estanzuela, Zacapa"/>
    <s v="Cecilia Lisbeth Roldan Sosa de Rosa"/>
    <s v="Alcalde Comunitario"/>
    <s v="Ladino"/>
    <x v="2"/>
    <s v="VU-4101-2025"/>
    <s v="Filtro de Agua"/>
    <m/>
  </r>
  <r>
    <d v="2025-09-17T00:00:00"/>
    <s v="Septiembre"/>
    <x v="8"/>
    <s v="Estanzuela"/>
    <s v="Barrio Guadalupe, Barrio Vado del Coco, Colonia Sionm Colonia Los Amigos, Estanzuela, Zacapa"/>
    <s v="Oscar Eduardo Paz Portillo "/>
    <s v="Presidente de Cocode"/>
    <s v="Ladino"/>
    <x v="2"/>
    <s v="VU-4102-2025"/>
    <s v="Filtro de Agua"/>
    <m/>
  </r>
  <r>
    <d v="2025-09-17T00:00:00"/>
    <s v="Septiembre"/>
    <x v="15"/>
    <s v="San Antonio Palopó"/>
    <s v="Canton Tzampetey, San Antonio Palopo, Solola"/>
    <s v="Nicolas Leja Tax"/>
    <s v="Presidente de Cocode"/>
    <s v="Maya Tz'utujil"/>
    <x v="0"/>
    <s v="VU-4103-2025"/>
    <s v="Kit de Techo Minimo"/>
    <m/>
  </r>
  <r>
    <d v="2025-09-17T00:00:00"/>
    <s v="Septiembre"/>
    <x v="15"/>
    <s v="San Antonio Palopó"/>
    <s v="Caserio Patzaj, San Antonio Palopo, Solola"/>
    <s v="Marvin Amilcar Sicajan Xiquin"/>
    <s v="Presidente de Cocode"/>
    <s v="Maya Tz'utujil"/>
    <x v="0"/>
    <s v="VU-4104-2025"/>
    <s v="Kit de Techo Minimo"/>
    <m/>
  </r>
  <r>
    <d v="2025-09-17T00:00:00"/>
    <s v="Septiembre"/>
    <x v="6"/>
    <s v="San Agustin Lanquin"/>
    <s v="San Agustin Lanquin, Alta Verapaz"/>
    <s v="Edin Rolando Pop Choc"/>
    <s v="Alcalde Municipal"/>
    <s v="Maya Q'eqchi'"/>
    <x v="5"/>
    <s v="VU-4105-2025"/>
    <s v="Concreteras"/>
    <m/>
  </r>
  <r>
    <d v="2025-09-17T00:00:00"/>
    <s v="Septiembre"/>
    <x v="6"/>
    <s v="San Agustin Lanquin"/>
    <s v="San Agustin Lanquin, Alta Verapaz"/>
    <s v="Edin Rolando Pop Choc"/>
    <s v="Alcalde Municipal"/>
    <s v="Maya Q'eqchi'"/>
    <x v="5"/>
    <s v="VU-4106-2025 T5"/>
    <s v="Estación Total T5"/>
    <m/>
  </r>
  <r>
    <d v="2025-09-17T00:00:00"/>
    <s v="Septiembre"/>
    <x v="14"/>
    <s v="Champerico"/>
    <s v="Parcelamiento El Rosario Sector 4, Champerico, Retalhuleu"/>
    <s v="Claudia Yanira Camacho Vicente"/>
    <s v="Presidente de Cocode"/>
    <s v="Ladino"/>
    <x v="2"/>
    <s v="VU-4107-2025"/>
    <s v="Kit de Panel Solar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08-2025"/>
    <s v="Colchoneta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09-2025"/>
    <s v="Kit de Herramientas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10-2025"/>
    <s v="Bombas de Fumigación"/>
    <m/>
  </r>
  <r>
    <d v="2025-09-17T00:00:00"/>
    <s v="Septiembre"/>
    <x v="14"/>
    <s v="Champerico"/>
    <s v="Parcelamiento El Rosario Sector 4, Champerico, Retalhuleu"/>
    <s v="Claudia Yanira Camacho Vicente"/>
    <s v="Presidente de Cocode"/>
    <s v="Ladino"/>
    <x v="2"/>
    <s v="VU-4111-2025"/>
    <s v="Kit de Herramientas"/>
    <m/>
  </r>
  <r>
    <d v="2025-09-17T00:00:00"/>
    <s v="Septiembre"/>
    <x v="2"/>
    <s v="Tajumulco"/>
    <s v="Caserio La Ventana,Tajumulco, San Marcos"/>
    <s v="Alfonso Moises Romero"/>
    <s v="Alcalde Municipal"/>
    <s v="Maya Mam"/>
    <x v="1"/>
    <s v="VU-4112-2025"/>
    <s v="Construccion Sistema de Agua Potable con Perforacion Pozo Mecanico"/>
    <m/>
  </r>
  <r>
    <d v="2025-09-17T00:00:00"/>
    <s v="Septiembre"/>
    <x v="6"/>
    <s v="Tamahu"/>
    <s v="Tamahu, Alta Verapaz"/>
    <s v="Carlos Enrique Alejandro Chitay Caal"/>
    <s v="Alcalde Municipal"/>
    <s v="Maya poqomchí"/>
    <x v="12"/>
    <s v="VU-4113-2025"/>
    <s v="Concreteras"/>
    <m/>
  </r>
  <r>
    <d v="2025-09-17T00:00:00"/>
    <s v="Septiembre"/>
    <x v="2"/>
    <s v="Ocos"/>
    <s v="Caserio Mareas del Suchiate, Ocos, San Marcos"/>
    <s v="Abida Elda Lopez Barrios"/>
    <s v="Presidente de Cocode"/>
    <s v="Ladino"/>
    <x v="2"/>
    <s v="VU-4114-2025"/>
    <s v="Kit de Techo Minimo"/>
    <m/>
  </r>
  <r>
    <d v="2025-09-17T00:00:00"/>
    <s v="Septiembre"/>
    <x v="2"/>
    <s v="Ocos"/>
    <s v="Caserio Las Cruces, Ocos, San Marcos"/>
    <s v="Angel Ceferino Ramirez Gonzalez"/>
    <s v="Presidente de Cocode"/>
    <s v="Ladino"/>
    <x v="2"/>
    <s v="VU-4115-2025"/>
    <s v="Kit de Techo Minimo"/>
    <m/>
  </r>
  <r>
    <d v="2025-09-17T00:00:00"/>
    <s v="Septiembre"/>
    <x v="2"/>
    <s v="Ocos"/>
    <s v="Aldea Limones, Ocos, San Marcos"/>
    <s v="Eva Nidia gomez Ruiz de Herrera"/>
    <s v="Presidente de Cocode"/>
    <s v="Ladino"/>
    <x v="2"/>
    <s v="VU-4116-2025"/>
    <s v="Kit de Techo Minimo"/>
    <m/>
  </r>
  <r>
    <d v="2025-09-17T00:00:00"/>
    <s v="Septiembre"/>
    <x v="2"/>
    <s v="Ocos"/>
    <s v="Ocos, San Marcos"/>
    <s v="Artemio Ramiro Orozco Lopez"/>
    <s v="Presidente de Cocode"/>
    <s v="Ladino"/>
    <x v="2"/>
    <s v="VU-4117-2025"/>
    <s v="Kit de Techo Minimo"/>
    <m/>
  </r>
  <r>
    <d v="2025-09-17T00:00:00"/>
    <s v="Septiembre"/>
    <x v="2"/>
    <s v="Ocos"/>
    <s v="Caserio Limoncitos, Ocos, San Marcos"/>
    <s v="Erica Rosario Hernandez Perez de Coronado"/>
    <s v="Presidente de Cocode"/>
    <s v="Ladino"/>
    <x v="2"/>
    <s v="VU-4118-2025"/>
    <s v="Kit de Techo Minimo"/>
    <m/>
  </r>
  <r>
    <d v="2025-09-17T00:00:00"/>
    <s v="Septiembre"/>
    <x v="2"/>
    <s v="Ocos"/>
    <s v="Caserio Laureles, Ocos, San Marcos"/>
    <s v="Fredy Salazar Aragon"/>
    <s v="Presidente de Cocode"/>
    <s v="Ladino"/>
    <x v="2"/>
    <s v="VU-4119-2025"/>
    <s v="Kit de Techo Minimo"/>
    <m/>
  </r>
  <r>
    <d v="2025-09-17T00:00:00"/>
    <s v="Septiembre"/>
    <x v="2"/>
    <s v="Ocos"/>
    <s v="Caserio Los Faros, Ocos, San Marcos"/>
    <s v="Pedro Rigoberto Lux Quieg"/>
    <s v="Presidente de Cocode"/>
    <s v="Ladino"/>
    <x v="2"/>
    <s v="VU-4120-2025"/>
    <s v="Kit de Techo Minimo"/>
    <m/>
  </r>
  <r>
    <d v="2025-09-17T00:00:00"/>
    <s v="Septiembre"/>
    <x v="2"/>
    <s v="Ocos"/>
    <s v="Caserio Oscar Mendez, Ocos, San Marcos"/>
    <s v="Magno Jhovany Garcia Morales"/>
    <s v="Presidente de Cocode"/>
    <s v="Ladino"/>
    <x v="2"/>
    <s v="VU-4121-2025"/>
    <s v="Kit de Techo Minimo"/>
    <m/>
  </r>
  <r>
    <d v="2025-09-17T00:00:00"/>
    <s v="Septiembre"/>
    <x v="2"/>
    <s v="Ocos"/>
    <s v="Colonia El Mezquital, Ocos, San Marcos"/>
    <s v="Oscar Leonel Hernandez Sopon"/>
    <s v="Presidente de Cocode"/>
    <s v="Ladino"/>
    <x v="2"/>
    <s v="VU-4122-2025"/>
    <s v="Kit de Techo Minimo"/>
    <m/>
  </r>
  <r>
    <d v="2025-09-18T00:00:00"/>
    <s v="Septiembre"/>
    <x v="21"/>
    <s v="Conguaco"/>
    <s v="Conguaco, Jutiapa"/>
    <s v="Juan Jose Galicia y Galicia"/>
    <s v="Alcalde Comunitario"/>
    <s v="Ladino"/>
    <x v="2"/>
    <s v="VU-4123-2025"/>
    <s v="Bombas de Fumigación"/>
    <m/>
  </r>
  <r>
    <d v="2025-09-18T00:00:00"/>
    <s v="Septiembre"/>
    <x v="21"/>
    <s v="Conguaco"/>
    <s v="Conguaco, Jutiapa"/>
    <s v="Juan Jose Galicia y Galicia"/>
    <s v="Alcalde Comunitario"/>
    <s v="Ladino"/>
    <x v="2"/>
    <s v="VU-4124-2025"/>
    <s v="Kit de Techo Minimo"/>
    <m/>
  </r>
  <r>
    <d v="2025-09-18T00:00:00"/>
    <s v="Septiembre"/>
    <x v="21"/>
    <s v="Conguaco"/>
    <s v="Aldea El Bran, Conguaco, Jutiapa"/>
    <s v="Jose Efrain Perez Galicia"/>
    <s v="Vice Alcalde Comunitario"/>
    <s v="Ladino"/>
    <x v="2"/>
    <s v="VU-4125-2025"/>
    <s v="Bombas de Fumigación"/>
    <m/>
  </r>
  <r>
    <d v="2025-09-18T00:00:00"/>
    <s v="Septiembre"/>
    <x v="21"/>
    <s v="Conguaco"/>
    <s v="Aldea El Bran, Conguaco, Jutiapa"/>
    <s v="Jose Efrain Perez Galicia"/>
    <s v="Vice Alcalde Comunitario"/>
    <s v="Ladino"/>
    <x v="2"/>
    <s v="VU-4126-2025"/>
    <s v="Kit de Techo Minimo"/>
    <m/>
  </r>
  <r>
    <d v="2025-09-18T00:00:00"/>
    <s v="Septiembre"/>
    <x v="21"/>
    <s v="Conguaco"/>
    <s v="Aldea El Barro, Conguaco, Jutiapa"/>
    <s v="Glenda Asucena Ventura Valles"/>
    <s v="Alcalde Comunitario"/>
    <s v="Ladino"/>
    <x v="2"/>
    <s v="VU-4127-2025"/>
    <s v="Bombas de Fumigación"/>
    <m/>
  </r>
  <r>
    <d v="2025-09-18T00:00:00"/>
    <s v="Septiembre"/>
    <x v="21"/>
    <s v="Conguaco"/>
    <s v="Aldea El Barro, Conguaco, Jutiapa"/>
    <s v="Glenda Asucena Ventura Valles"/>
    <s v="Alcalde Comunitario"/>
    <s v="Ladino"/>
    <x v="2"/>
    <s v="VU-4128-2025"/>
    <s v="Kit de Techo Minimo"/>
    <m/>
  </r>
  <r>
    <d v="2025-09-18T00:00:00"/>
    <s v="Septiembre"/>
    <x v="21"/>
    <s v="Conguaco"/>
    <s v="Aldea El Platanillo, Conguaco, Jutiapa"/>
    <s v="Izabel Diaz Hernandez"/>
    <s v="Alcalde Comunitario"/>
    <s v="Ladino"/>
    <x v="2"/>
    <s v="VU-4129-2025"/>
    <s v="Kit de Techo Minimo"/>
    <m/>
  </r>
  <r>
    <d v="2025-09-18T00:00:00"/>
    <s v="Septiembre"/>
    <x v="21"/>
    <s v="Conguaco"/>
    <s v="Aldea El Platanillo, Conguaco, Jutiapa"/>
    <s v="Izabel Diaz Hernandez"/>
    <s v="Alcalde Comunitario"/>
    <s v="Ladino"/>
    <x v="2"/>
    <s v="VU-4130-2025"/>
    <s v="Bombas de Fumigación"/>
    <m/>
  </r>
  <r>
    <d v="2025-09-18T00:00:00"/>
    <s v="Septiembre"/>
    <x v="21"/>
    <s v="Conguaco"/>
    <s v="Caserio Dos Ceibas, Aldea El Barro, Conguaco, Jutiapa"/>
    <s v="Augusto Alfredo Lemus Ventura"/>
    <s v="Alcalde Comunitario"/>
    <s v="Ladino"/>
    <x v="2"/>
    <s v="VU-4131-2025"/>
    <s v="Kit de Techo Minimo"/>
    <m/>
  </r>
  <r>
    <d v="2025-09-18T00:00:00"/>
    <s v="Septiembre"/>
    <x v="2"/>
    <s v="Sibinal "/>
    <s v="Caserio Yalu, Sibinal, San Marcos"/>
    <s v="Cecilio Blas Morales Velasquez"/>
    <s v="Coordinador Cocode"/>
    <s v="Ladino"/>
    <x v="2"/>
    <s v="VU-4132-2025"/>
    <s v="Kit de Techo Minimo"/>
    <m/>
  </r>
  <r>
    <d v="2025-09-18T00:00:00"/>
    <s v="Septiembre"/>
    <x v="21"/>
    <s v="Conguaco"/>
    <s v="Aldea El Platanillo, Conguaco, Jutiapa"/>
    <s v="Santos Alvarado Galicia"/>
    <s v="Alcalde Comunitario"/>
    <s v="Ladino"/>
    <x v="2"/>
    <s v="VU-4133-2025"/>
    <s v="Bombas de Fumigación"/>
    <m/>
  </r>
  <r>
    <d v="2025-09-18T00:00:00"/>
    <s v="Septiembre"/>
    <x v="21"/>
    <s v="Conguaco"/>
    <s v="Aldea El Platanillo, Conguaco, Jutiapa"/>
    <s v="Santos Alvarado Galicia"/>
    <s v="Alcalde Comunitario"/>
    <s v="Ladino"/>
    <x v="2"/>
    <s v="VU-4134-2025"/>
    <s v="Kit de Techo Minimo"/>
    <m/>
  </r>
  <r>
    <d v="2025-09-18T00:00:00"/>
    <s v="Septiembre"/>
    <x v="21"/>
    <s v="Conguaco"/>
    <s v="Caserio El Espinal, Aldea El Colorado, Conguaco, Jutiapa"/>
    <s v="Alvaro Alvarado Diaz"/>
    <s v="Alcalde Comunitario"/>
    <s v="Ladino"/>
    <x v="2"/>
    <s v="VU-4135-2025"/>
    <s v="Bombas de Fumigación"/>
    <m/>
  </r>
  <r>
    <d v="2025-09-18T00:00:00"/>
    <s v="Septiembre"/>
    <x v="21"/>
    <s v="Conguaco"/>
    <s v="Aldea El Colorado, Conguaco, Jutiapa"/>
    <s v="Hercides Diaz Cortez"/>
    <s v="Alcalde Comunitario"/>
    <s v="Ladino"/>
    <x v="2"/>
    <s v="VU-4136-2025"/>
    <s v="Kit de Techo Minimo"/>
    <m/>
  </r>
  <r>
    <d v="2025-09-18T00:00:00"/>
    <s v="Septiembre"/>
    <x v="21"/>
    <s v="Conguaco"/>
    <s v="Caserio El Bonete Vista Hermosa, Aldea El Barro, Conguaco, Jutiapa"/>
    <s v="Eligio Cruz Ventuara"/>
    <s v="Alcalde Comunitario"/>
    <s v="Ladino"/>
    <x v="2"/>
    <s v="VU-4137-2025"/>
    <s v="Kit de Techo Minimo"/>
    <m/>
  </r>
  <r>
    <d v="2025-09-18T00:00:00"/>
    <s v="Septiembre"/>
    <x v="21"/>
    <s v="Conguaco"/>
    <s v="Aldea Palo Blanco, Conguaco, Jutiapa"/>
    <s v="Eriberto Alvarado Ortiz"/>
    <s v="Alcalde Comunitario"/>
    <s v="Ladino"/>
    <x v="2"/>
    <s v="VU-4138-2025"/>
    <s v="Kit de Techo Minimo"/>
    <m/>
  </r>
  <r>
    <d v="2025-09-18T00:00:00"/>
    <s v="Septiembre"/>
    <x v="21"/>
    <s v="Conguaco"/>
    <s v="Caserio El Pericon, Conguaco, Jutiapa"/>
    <s v="Nelson Herrera Quevedo"/>
    <s v="Alcalde Comunitario"/>
    <s v="Ladino"/>
    <x v="2"/>
    <s v="VU-4139-2025"/>
    <s v="Kit de Techo Minimo"/>
    <m/>
  </r>
  <r>
    <d v="2025-09-18T00:00:00"/>
    <s v="Septiembre"/>
    <x v="21"/>
    <s v="Conguaco"/>
    <s v="Caserio Laguna Seca, Conguaco, Jutiapa"/>
    <s v="Edio Gil Galicia Lopez"/>
    <s v="Alcalde Comunitario"/>
    <s v="Ladino"/>
    <x v="2"/>
    <s v="VU-4140-2025"/>
    <s v="Kit de Techo Minimo"/>
    <m/>
  </r>
  <r>
    <d v="2025-09-18T00:00:00"/>
    <s v="Septiembre"/>
    <x v="21"/>
    <s v="Conguaco"/>
    <s v="Aldea El Jute, Conguaco, Jutiapa"/>
    <s v="Cristobal Lopez Galicia"/>
    <s v="Alcalde Comunitario"/>
    <s v="Ladino"/>
    <x v="2"/>
    <s v="VU-4141-2025"/>
    <s v="Kit de Techo Minimo"/>
    <m/>
  </r>
  <r>
    <d v="2025-09-18T00:00:00"/>
    <s v="Septiembre"/>
    <x v="21"/>
    <s v="Conguaco"/>
    <s v="Caserio El Tamarindo, Aldea El Barro, Conguaco, Jutiapa"/>
    <s v="Jaime Nectali Hernandez Payes"/>
    <s v="Alcalde Comunitario"/>
    <s v="Ladino"/>
    <x v="2"/>
    <s v="VU-4142-2025"/>
    <s v="Kit de Techo Minimo"/>
    <m/>
  </r>
  <r>
    <d v="2025-09-18T00:00:00"/>
    <s v="Septiembre"/>
    <x v="21"/>
    <s v="Conguaco"/>
    <s v="Caserio El Joyal, Conguaco, Jutiapa"/>
    <s v="Gilberto Diaz Lopez"/>
    <s v="Alcalde Comunitario"/>
    <s v="Ladino"/>
    <x v="2"/>
    <s v="VU-4143-2025"/>
    <s v="Kit de Techo Minimo"/>
    <m/>
  </r>
  <r>
    <d v="2025-09-18T00:00:00"/>
    <s v="Septiembre"/>
    <x v="21"/>
    <s v="Conguaco"/>
    <s v="Caserio El Cincuyal, Aldea El Barro, Conguaco, Jutiapa"/>
    <s v="Bryan Adelino Ventura Gutierrez"/>
    <s v="Alcalde Comunitario"/>
    <s v="Ladino"/>
    <x v="2"/>
    <s v="VU-4144-2025"/>
    <s v="Kit de Techo Minimo"/>
    <m/>
  </r>
  <r>
    <d v="2025-09-18T00:00:00"/>
    <s v="Septiembre"/>
    <x v="21"/>
    <s v="Conguaco"/>
    <s v="Caserio Buenos Aires, Conguaco, Jutiapa"/>
    <s v="Jose Arnoldo Hernandez Lopez"/>
    <s v="Alcalde Comunitario"/>
    <s v="Ladino"/>
    <x v="2"/>
    <s v="VU-4145-2025"/>
    <s v="Kit de Techo Minimo"/>
    <m/>
  </r>
  <r>
    <d v="2025-09-18T00:00:00"/>
    <s v="Septiembre"/>
    <x v="21"/>
    <s v="Conguaco"/>
    <s v="Caserio El Conacaste, Aldea El Barro, Conguaco, Jutiapa"/>
    <s v="Ercides Gutierrez Galicia"/>
    <s v="Alcalde Comunitario"/>
    <s v="Ladino"/>
    <x v="2"/>
    <s v="VU-4146-2025"/>
    <s v="Kit de Techo Minimo"/>
    <m/>
  </r>
  <r>
    <d v="2025-09-18T00:00:00"/>
    <s v="Septiembre"/>
    <x v="21"/>
    <s v="Conguaco"/>
    <s v="Caserio Briotis, Conguaco, Jutiapa"/>
    <s v="Hilario Rodriguez Galicia"/>
    <s v="Alcalde Comunitario"/>
    <s v="Ladino"/>
    <x v="2"/>
    <s v="VU-4147-2025"/>
    <s v="Kit de Techo Minimo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Pupitre con Silla y Tablero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Escritorio de Catedras con Silla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Mesa Bipersonal Escolar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Pupitre con Silla y Tablero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Escritorio de Catedras con Silla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Mesa Bipersonal Escolar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Pupitre con Silla y Tablero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Escritorio de Catedras con Silla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Mesa Bipersonal Escolar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Pupitre con Silla y Tablero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Escritorio de Catedras con Silla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Mesa Bipersonal Escolar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Pupitre con Silla y Tablero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Escritorio de Catedras con Silla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Mesa Bipersonal Escolar"/>
    <m/>
  </r>
  <r>
    <d v="2025-09-18T00:00:00"/>
    <s v="Septiembre"/>
    <x v="3"/>
    <s v="San Pedro Ayampuc"/>
    <s v="Aldea San Jose Nachuil, San Pedro Ayampuc, Guatemala"/>
    <s v="Nelvi Elidi Quiñonez Morales "/>
    <s v="Alcalde Municipal"/>
    <s v="Ladino"/>
    <x v="2"/>
    <s v="VU-4153-2025"/>
    <s v="Arroz"/>
    <m/>
  </r>
  <r>
    <d v="2025-09-18T00:00:00"/>
    <s v="Septiembre"/>
    <x v="3"/>
    <s v="San Pedro Ayampuc"/>
    <s v="Colonia Brisas, San Pedro Ayampuc, Guatemala"/>
    <s v="Nelvi Elidi Quiñonez Morales "/>
    <s v="Alcalde Municipal"/>
    <s v="Ladino"/>
    <x v="2"/>
    <s v="VU-4154-2025"/>
    <s v="Arroz"/>
    <m/>
  </r>
  <r>
    <d v="2025-09-18T00:00:00"/>
    <s v="Septiembre"/>
    <x v="3"/>
    <s v="San Pedro Ayampuc"/>
    <s v="Colonia Altos de Santa Maria, San Pedro Ayampuc, Guatemala"/>
    <s v="Nelvi Elidi Quiñonez Morales "/>
    <s v="Alcalde Municipal"/>
    <s v="Ladino"/>
    <x v="2"/>
    <s v="VU-4155-2025"/>
    <s v="Kit de Techo Minimo"/>
    <m/>
  </r>
  <r>
    <d v="2025-09-18T00:00:00"/>
    <s v="Septiembre"/>
    <x v="3"/>
    <s v="San Pedro Ayampuc"/>
    <s v="Aldea San Rafael los Vados, San Pedro Ayampuc, Guatemala"/>
    <s v="Nelvi Elidi Quiñonez Morales "/>
    <s v="Alcalde Municipal"/>
    <s v="Ladino"/>
    <x v="2"/>
    <s v="VU-4156-2025"/>
    <s v="Kit de Techo Minimo"/>
    <m/>
  </r>
  <r>
    <d v="2025-09-18T00:00:00"/>
    <s v="Septiembre"/>
    <x v="3"/>
    <s v="San Pedro Ayampuc"/>
    <s v="San Pedro Ayampuc, Guatemala"/>
    <s v="Nelvi Elidi Quiñonez Morales "/>
    <s v="Alcalde Municipal"/>
    <s v="Ladino"/>
    <x v="2"/>
    <s v="VU-4157-2025"/>
    <s v="Arroz"/>
    <m/>
  </r>
  <r>
    <d v="2025-09-19T00:00:00"/>
    <s v="Septiembre"/>
    <x v="5"/>
    <s v="El Estor"/>
    <s v="Aldea El Bongo, El Estor, Izabal"/>
    <s v="Medardo Coc Coc"/>
    <s v="Alcalde Comunitario"/>
    <s v="Garifuna"/>
    <x v="3"/>
    <s v="VU-4158-2025"/>
    <s v="Bombas de Fumigación"/>
    <m/>
  </r>
  <r>
    <d v="2025-09-19T00:00:00"/>
    <s v="Septiembre"/>
    <x v="5"/>
    <s v="El Estor"/>
    <s v="Aldea Nueva Esperanza, El Tunico, El Estor, Izabal"/>
    <s v="Santiago Coc Xo"/>
    <s v="Alcalde Comunitario"/>
    <s v="Garifuna"/>
    <x v="3"/>
    <s v="VU-4159-2025"/>
    <s v="Kit de Techo Minimo"/>
    <m/>
  </r>
  <r>
    <d v="2025-09-19T00:00:00"/>
    <s v="Septiembre"/>
    <x v="5"/>
    <s v="El Estor"/>
    <s v="El Boqueron, El Estor, Izabal"/>
    <s v="Rony Arturo Chub Caal"/>
    <s v="Alcalde Comunitario"/>
    <s v="Garifuna"/>
    <x v="3"/>
    <s v="VU-4160-2025"/>
    <s v="Kit de Techo Minimo"/>
    <m/>
  </r>
  <r>
    <d v="2025-09-19T00:00:00"/>
    <s v="Septiembre"/>
    <x v="5"/>
    <s v="El Estor"/>
    <s v="Aldea La Ensenada, El Estor, Izabal"/>
    <s v="Hermelindo Coc Caal"/>
    <s v="Alcalde Comunitario"/>
    <s v="Garifuna"/>
    <x v="3"/>
    <s v="VU-4161-2025"/>
    <s v="Kit de Techo Minimo"/>
    <m/>
  </r>
  <r>
    <d v="2025-09-19T00:00:00"/>
    <s v="Septiembre"/>
    <x v="5"/>
    <s v="El Estor"/>
    <s v="Aldea Caxlampon, El Estor, Izabal"/>
    <s v="Santos Choc Che"/>
    <s v="Alcalde Auxiliar"/>
    <s v="Garifuna"/>
    <x v="3"/>
    <s v="VU-4162-2025"/>
    <s v="Bombas de Fumigación"/>
    <m/>
  </r>
  <r>
    <d v="2025-09-19T00:00:00"/>
    <s v="Septiembre"/>
    <x v="5"/>
    <s v="El Estor"/>
    <s v="Canton San Jacinto Secacao, El Tunico, El Estor, Izabal"/>
    <s v="Pedro Coc Coc"/>
    <s v="Alcalde Auxiliar"/>
    <s v="Garifuna"/>
    <x v="3"/>
    <s v="VU-4163-2025"/>
    <s v="Bombas de Fumigación"/>
    <m/>
  </r>
  <r>
    <d v="2025-09-19T00:00:00"/>
    <s v="Septiembre"/>
    <x v="17"/>
    <s v="Melchor de Mencos"/>
    <s v="Caserio Alta Gracia II, Melchor de Mencos, Peten"/>
    <s v="Jorge Alberto Rodriguez Grijalva"/>
    <s v="Alcalde Municipal"/>
    <s v="Maya Mopán"/>
    <x v="19"/>
    <s v="VU-4164-2025"/>
    <s v="Kit de Techo Minimo"/>
    <m/>
  </r>
  <r>
    <d v="2025-09-19T00:00:00"/>
    <s v="Septiembre"/>
    <x v="17"/>
    <s v="Melchor de Mencos"/>
    <s v="Caserio Santa Rosa La Zarca, Melchor de Mencos, Peten"/>
    <s v="Jorge Alberto Rodriguez Grijalva"/>
    <s v="Alcalde Municipal"/>
    <s v="Maya Mopán"/>
    <x v="19"/>
    <s v="VU-4165-2025"/>
    <s v="Kit de Techo Minimo"/>
    <m/>
  </r>
  <r>
    <d v="2025-09-19T00:00:00"/>
    <s v="Septiembre"/>
    <x v="17"/>
    <s v="Melchor de Mencos"/>
    <s v="Caserio La Cebada, Melchor de Mencos, Peten"/>
    <s v="Jorge Alberto Rodriguez Grijalva"/>
    <s v="Alcalde Municipal"/>
    <s v="Maya Mopán"/>
    <x v="19"/>
    <s v="VU-4166-2025"/>
    <s v="Kit de Techo Minimo"/>
    <m/>
  </r>
  <r>
    <d v="2025-09-19T00:00:00"/>
    <s v="Septiembre"/>
    <x v="3"/>
    <s v="Palencia "/>
    <s v="Palencia, Guatemala"/>
    <s v="Guadalupe Alberto Reyes Aguilar "/>
    <s v="Alcalde Municipal"/>
    <s v="Ladino"/>
    <x v="2"/>
    <s v="VU-4167-2025"/>
    <s v="Concreteras"/>
    <m/>
  </r>
  <r>
    <d v="2025-09-19T00:00:00"/>
    <s v="Septiembre"/>
    <x v="3"/>
    <s v="Palencia "/>
    <s v="Palencia, Guatemala"/>
    <s v="Guadalupe Alberto Reyes Aguilar "/>
    <s v="Alcalde Municipal"/>
    <s v="Ladino"/>
    <x v="2"/>
    <s v="VU-4168-2025"/>
    <s v="Taller"/>
    <m/>
  </r>
  <r>
    <d v="2025-09-19T00:00:00"/>
    <s v="Septiembre"/>
    <x v="10"/>
    <s v="San Miguel Chicaj"/>
    <s v="Canton La Cruz, San Miguel Chicaj, Baja Verapaz"/>
    <s v="Rony Carmelo Cuxun Gonzalez"/>
    <s v="Presidente de Cocode"/>
    <s v="Maya Achi"/>
    <x v="8"/>
    <s v="VU-4169-2025"/>
    <s v="Arroz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3 Pulgada x 16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3 Pulgada x 25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2 Pulgada x 16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1 Pulgada x 250 psi"/>
    <m/>
  </r>
  <r>
    <d v="2025-09-22T00:00:00"/>
    <s v="Septiembre"/>
    <x v="9"/>
    <s v="La Esperanza"/>
    <s v="La Esperanza, Quetzaltenango"/>
    <s v="Armando Ixtabalan Gomez"/>
    <s v="Alcalde Municipal"/>
    <s v="Ladino"/>
    <x v="2"/>
    <s v="VU-4171-2025"/>
    <s v="Lote Computadores"/>
    <m/>
  </r>
  <r>
    <d v="2025-09-22T00:00:00"/>
    <s v="Septiembre"/>
    <x v="4"/>
    <s v="San Martín Jilotepeque"/>
    <s v="Caserio San Francisco, Aldea Xesuj, San Martin Jilotepeque, Chimaltenango"/>
    <s v="Jose Dimas Tuyuc Guerra"/>
    <s v="Presidente de Cocode"/>
    <s v="Maya Kaqchikel"/>
    <x v="10"/>
    <s v="VU-4172-2025"/>
    <s v="Adoquin"/>
    <m/>
  </r>
  <r>
    <d v="2025-09-23T00:00:00"/>
    <s v="Septiembre"/>
    <x v="9"/>
    <s v="Palestina de los Altos"/>
    <s v="Caserio Mira Peña, Aldea El Eden, Palestina de los Altos, Quetzaltenango"/>
    <s v="Jorge Jaime Escobar de Leon"/>
    <s v="Presidente de Cocode"/>
    <s v="Ladino"/>
    <x v="2"/>
    <s v="VU-4173-2025"/>
    <s v="Kit de Herramientas"/>
    <m/>
  </r>
  <r>
    <d v="2025-09-23T00:00:00"/>
    <s v="Septiembre"/>
    <x v="9"/>
    <s v="Palestina de los Altos"/>
    <s v="Caserio Mira Peña, Aldea El Eden, Palestina de los Altos, Quetzaltenango"/>
    <s v="Jorge Jaime Escobar de Leon"/>
    <s v="Presidente de Cocode"/>
    <s v="Ladino"/>
    <x v="2"/>
    <s v="VU-4174-2025"/>
    <s v="Kit de Techo Minimo"/>
    <m/>
  </r>
  <r>
    <d v="2025-09-23T00:00:00"/>
    <s v="Septiembre"/>
    <x v="9"/>
    <s v="Cabrican"/>
    <s v="Xacana Chiquito, Cabrican, Quetzaltenango"/>
    <s v="Juan Isidoro Perez Clemente"/>
    <s v="Presidente de Cocode"/>
    <s v="Maya Mam"/>
    <x v="1"/>
    <s v="VU-4175-2025"/>
    <s v="Kit de Techo Minimo"/>
    <m/>
  </r>
  <r>
    <d v="2025-09-23T00:00:00"/>
    <s v="Septiembre"/>
    <x v="13"/>
    <s v="Santa Lucia La Reforma"/>
    <s v="Aldea San Luis Sibila, Santa Lucia La Reforma, Totonicapan"/>
    <s v="Baltazar Tojin Lux"/>
    <s v="Presidente de Cocode"/>
    <s v="Ladino"/>
    <x v="2"/>
    <s v="VU-4176-2025"/>
    <s v="Kit de Techo Minimo"/>
    <m/>
  </r>
  <r>
    <d v="2025-09-23T00:00:00"/>
    <s v="Septiembre"/>
    <x v="9"/>
    <s v="San Carlos Sija"/>
    <s v="Caserio La Fuente, San Carlos Sija, Quetzaltenango"/>
    <s v="Juan Esvin Gomez Vasquez"/>
    <s v="Presidente de Cocode"/>
    <s v="Maya K'iche'"/>
    <x v="7"/>
    <s v="VU-4177-2025"/>
    <s v="Kit de Techo Minimo"/>
    <m/>
  </r>
  <r>
    <d v="2025-09-23T00:00:00"/>
    <s v="Septiembre"/>
    <x v="9"/>
    <s v="Quetzaltenango"/>
    <s v="Colonia Vista Bella zona 11, Quetzaltenango, Quetzaltenango"/>
    <s v="Lidia Esther Cifuentes Santos"/>
    <s v="Coordinador Cocode"/>
    <s v="Ladino"/>
    <x v="2"/>
    <s v="VU-4178-2025"/>
    <s v="Arroz"/>
    <m/>
  </r>
  <r>
    <d v="2025-09-23T00:00:00"/>
    <s v="Septiembre"/>
    <x v="9"/>
    <s v="Quetzaltenango"/>
    <s v="San Jose La Viña, Quetzaltenango, Quetzaltenango"/>
    <s v="Francisco Monzon Chan"/>
    <s v="Coordinador Cocode"/>
    <s v="Ladino"/>
    <x v="2"/>
    <s v="VU-4179-2025"/>
    <s v="Molino de Mano"/>
    <m/>
  </r>
  <r>
    <d v="2025-09-23T00:00:00"/>
    <s v="Septiembre"/>
    <x v="9"/>
    <s v="Quetzaltenango"/>
    <s v="San Jose La Viña, Quetzaltenango, Quetzaltenango"/>
    <s v="Francisco Monzon Chan"/>
    <s v="Coordinador Cocode"/>
    <s v="Ladino"/>
    <x v="2"/>
    <s v="VU-4180-2025"/>
    <s v="Molino de Mano"/>
    <m/>
  </r>
  <r>
    <d v="2025-09-23T00:00:00"/>
    <s v="Septiembre"/>
    <x v="9"/>
    <s v="Olintepeque"/>
    <s v="Olintepeque, Quetzaltenango"/>
    <s v="Omar Moises de Leon Cifuentes"/>
    <s v="Alcalde Municipal"/>
    <s v="Maya K'iche'"/>
    <x v="7"/>
    <s v="VU-4181-2025"/>
    <s v="Molino de Mano"/>
    <m/>
  </r>
  <r>
    <d v="2025-09-24T00:00:00"/>
    <s v="Septiembre"/>
    <x v="2"/>
    <s v="Sibinal "/>
    <s v="Canton Tachactze, Sibinal, San Marcos"/>
    <s v="Candido Vasquez Roblero"/>
    <s v="Presidente de Cocode"/>
    <s v="Ladino"/>
    <x v="2"/>
    <s v="VU-4182-2025"/>
    <s v="Kit de Techo Minimo"/>
    <m/>
  </r>
  <r>
    <d v="2025-09-24T00:00:00"/>
    <s v="Septiembre"/>
    <x v="2"/>
    <s v="Sibinal "/>
    <s v="Caserio Las Pilas Frontera, Sibinal, San Marcos"/>
    <s v="Saul Margarito Lopez Roblero"/>
    <s v="Presidente de Cocode"/>
    <s v="Ladino"/>
    <x v="2"/>
    <s v="VU-4183-2025"/>
    <s v="Kit de Techo Minimo"/>
    <m/>
  </r>
  <r>
    <d v="2025-09-24T00:00:00"/>
    <s v="Septiembre"/>
    <x v="2"/>
    <s v="Sibinal "/>
    <s v="Caserio Laureles, Sibinal, San Marcos"/>
    <s v="Matias Felipe Berduo Diaz"/>
    <s v="Presidente de Cocode"/>
    <s v="Ladino"/>
    <x v="2"/>
    <s v="VU-4184-2025"/>
    <s v="Kit de Techo Minim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5-2025"/>
    <s v="Molino de Man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6-2025"/>
    <s v="Carretas de Man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7-2025"/>
    <s v="Bombas de Fumigación"/>
    <m/>
  </r>
  <r>
    <d v="2025-09-24T00:00:00"/>
    <s v="Septiembre"/>
    <x v="0"/>
    <s v="San Lorenzo"/>
    <s v="Labor San Alberto Santa Teresa, San Lorenzo, Suchitepequez"/>
    <s v="Carlos de Leon Lopez"/>
    <s v="Presidente de Cocode"/>
    <s v="Maya K'iche'"/>
    <x v="7"/>
    <s v="VU-4188-2025"/>
    <s v="Kit de Techo Minimo"/>
    <m/>
  </r>
  <r>
    <d v="2025-09-24T00:00:00"/>
    <s v="Septiembre"/>
    <x v="0"/>
    <s v="San Lorenzo"/>
    <s v="Aldea Candelaria, San Lorenzo, Suchitepequez"/>
    <s v="Victor Hugo Saenz Rodriguez"/>
    <s v="Presidente de Cocode"/>
    <s v="Maya K'iche'"/>
    <x v="7"/>
    <s v="VU-4189-2025"/>
    <s v="Kit de Techo Minimo"/>
    <m/>
  </r>
  <r>
    <d v="2025-09-24T00:00:00"/>
    <s v="Septiembre"/>
    <x v="0"/>
    <s v="San Lorenzo"/>
    <s v="Aldea La Providencia, San Lorenzo, Suchitepequez"/>
    <s v="David Eneas de Leon de la Cruz"/>
    <s v="Presidente de Cocode"/>
    <s v="Maya K'iche'"/>
    <x v="7"/>
    <s v="VU-4190-2025"/>
    <s v="Kit de Techo Minimo"/>
    <m/>
  </r>
  <r>
    <d v="2025-09-24T00:00:00"/>
    <s v="Septiembre"/>
    <x v="0"/>
    <s v="San Lorenzo"/>
    <s v="Aldea La Soledad, San Lorenzo, Suchitepequez"/>
    <s v="Alfredo Calderon Escobar"/>
    <s v="Presidente de Cocode"/>
    <s v="Maya K'iche'"/>
    <x v="7"/>
    <s v="VU-4191-2025"/>
    <s v="Kit de Techo Minimo"/>
    <m/>
  </r>
  <r>
    <d v="2025-09-24T00:00:00"/>
    <s v="Septiembre"/>
    <x v="0"/>
    <s v="San Lorenzo"/>
    <s v="Aldea La Soledad, San Lorenzo, Suchitepequez"/>
    <s v="Victor Hugo Solorzano Maldonado"/>
    <s v="Presidente de Cocode"/>
    <s v="Maya K'iche'"/>
    <x v="7"/>
    <s v="VU-4192-2025"/>
    <s v="Kit de Techo Minimo"/>
    <m/>
  </r>
  <r>
    <d v="2025-09-24T00:00:00"/>
    <s v="Septiembre"/>
    <x v="0"/>
    <s v="San Antonio"/>
    <s v="Caserio Santa Rita, San Antonio, Suchitepequez"/>
    <s v="Claudia Noemi Yax Chuc de Morales"/>
    <s v="Presidente de Cocode"/>
    <s v="Maya K'iche'"/>
    <x v="7"/>
    <s v="VU-4193-2025"/>
    <s v="Kit de Techo Minimo"/>
    <m/>
  </r>
  <r>
    <d v="2025-09-24T00:00:00"/>
    <s v="Septiembre"/>
    <x v="0"/>
    <s v="San Antonio"/>
    <s v="Sector Norte Aldea Concepcion Ixtacapa, San Antonio, Suchitepequez"/>
    <s v="Maria Elena Pelico Mas de Lapoyeu"/>
    <s v="Presidente de Cocode"/>
    <s v="Maya K'iche'"/>
    <x v="7"/>
    <s v="VU-4194-2025"/>
    <s v="Kit de Techo Minimo"/>
    <m/>
  </r>
  <r>
    <d v="2025-09-24T00:00:00"/>
    <s v="Septiembre"/>
    <x v="0"/>
    <s v="Santa Barbara"/>
    <s v="Aldea Las Ilusiones, Santa Barbara, Suchitepequez"/>
    <s v="Luis de Leon Garcia"/>
    <s v="Presidente de Cocode"/>
    <s v="Ladino"/>
    <x v="2"/>
    <s v="VU-4195-2025"/>
    <s v="Kit de Techo Minimo"/>
    <m/>
  </r>
  <r>
    <d v="2025-09-24T00:00:00"/>
    <s v="Septiembre"/>
    <x v="0"/>
    <s v="Santa Barbara"/>
    <s v="Aldea Santa Adelaida, Santa Barbara, Suchitepequez"/>
    <s v="Juan Sanchez Ajcot"/>
    <s v="Presidente de Cocode"/>
    <s v="Ladino"/>
    <x v="2"/>
    <s v="VU-4196-2025"/>
    <s v="Kit de Techo Minimo"/>
    <m/>
  </r>
  <r>
    <d v="2025-09-25T00:00:00"/>
    <s v="Septiembre"/>
    <x v="17"/>
    <s v="Dolores"/>
    <s v="Nuevo Progreso, Dolores, Peten"/>
    <s v="Francisco Morales Guerra"/>
    <s v="Alcalde Municipal"/>
    <s v="Ladino"/>
    <x v="2"/>
    <s v="VU-4197-2025"/>
    <s v="Kit de Panel Solar"/>
    <m/>
  </r>
  <r>
    <d v="2025-09-25T00:00:00"/>
    <s v="Septiembre"/>
    <x v="17"/>
    <s v="Dolores"/>
    <s v="Barrio El Mirador, Dolores, Peten"/>
    <s v="Francisco Morales Guerra"/>
    <s v="Alcalde Municipal"/>
    <s v="Ladino"/>
    <x v="2"/>
    <s v="VU-4198-2025"/>
    <s v="Cosechadora de Agua"/>
    <m/>
  </r>
  <r>
    <d v="2025-09-25T00:00:00"/>
    <s v="Septiembre"/>
    <x v="17"/>
    <s v="Dolores"/>
    <s v="Caserio Valle La Esmeralda, Dolores, Peten"/>
    <s v="Francisco Morales Guerra"/>
    <s v="Alcalde Municipal"/>
    <s v="Ladino"/>
    <x v="2"/>
    <s v="VU-4199-2025"/>
    <s v="Cosechadora de Agua"/>
    <m/>
  </r>
  <r>
    <d v="2025-09-25T00:00:00"/>
    <s v="Septiembre"/>
    <x v="1"/>
    <s v="Todos Santos Cuchumatan"/>
    <s v="Caserio Chanchimil, Aldea Mash, Todos Santos Cuchumatan, Huehuetenango"/>
    <s v="Romeo Hernandez Garcia"/>
    <s v="Presidente de Cocode"/>
    <s v="Maya Mam"/>
    <x v="1"/>
    <s v="VU-4200-2025"/>
    <s v="Filtro de Agua"/>
    <m/>
  </r>
  <r>
    <d v="2025-09-25T00:00:00"/>
    <s v="Septiembre"/>
    <x v="1"/>
    <s v="San Eugenio Ixcoy"/>
    <s v="Caserio San Eugenio Las Lomas, Aldea Chanchocal II, San Eugenio Oxcoy, Huehuetenango"/>
    <s v="Gonzalo Carrillo Jacinto"/>
    <s v="Presidente de Cocode"/>
    <s v="Maya Mam"/>
    <x v="1"/>
    <s v="VU-4201-2025"/>
    <s v="Kit de Panel Solar"/>
    <m/>
  </r>
  <r>
    <d v="2025-09-25T00:00:00"/>
    <s v="Septiembre"/>
    <x v="1"/>
    <s v="Todos Santos Cuchumatan"/>
    <s v="Rio Ocho Chiquito, Aldea Mash, Todos Santos Cuchumatan, Huehuetenango"/>
    <s v="Desiderio Pablo"/>
    <s v="Presidente de Cocode"/>
    <s v="Maya Mam"/>
    <x v="1"/>
    <s v="VU-4202-2025"/>
    <s v="Kit de Techo Minimo"/>
    <m/>
  </r>
  <r>
    <d v="2025-09-25T00:00:00"/>
    <s v="Septiembre"/>
    <x v="2"/>
    <s v="San Lorenzo"/>
    <s v="Aldea Santa Rosa de Lima, San Lorenzo, San Marcos"/>
    <s v="Gudiel de Jesus Soto Sandoval"/>
    <s v="Presidente de Cocode"/>
    <s v="Maya Mam"/>
    <x v="1"/>
    <s v="VU-4203-2025"/>
    <s v="Bombas de Fumigación"/>
    <m/>
  </r>
  <r>
    <d v="2025-09-25T00:00:00"/>
    <s v="Septiembre"/>
    <x v="2"/>
    <s v="San Pablo"/>
    <s v="Aldea Tocache, San Pablo, San Marcos"/>
    <s v="Pedro Dario de Leon Escobar"/>
    <s v="Alcalde Municipal"/>
    <s v="Ladino"/>
    <x v="2"/>
    <s v="VU-4204-2025"/>
    <s v="Bombas de Fumigación"/>
    <m/>
  </r>
  <r>
    <d v="2025-09-25T00:00:00"/>
    <s v="Septiembre"/>
    <x v="2"/>
    <s v="Comitancillo"/>
    <s v="Aldea Chipel, Comitancillo, San Marcos"/>
    <s v="Milton Yovani Crisostomo Gabriel"/>
    <s v="Coordinador Cocode"/>
    <s v="Maya Mam"/>
    <x v="1"/>
    <s v="VU-4205-2025"/>
    <s v="Bombas de Fumigación"/>
    <m/>
  </r>
  <r>
    <d v="2025-09-25T00:00:00"/>
    <s v="Septiembre"/>
    <x v="2"/>
    <s v="Sibinal "/>
    <s v="Aldea San Antonio las Barracas, Sibinal, San Marcos"/>
    <s v="Enrique Anacleto Ortiz Bartolon"/>
    <s v="Coordinador Cocode"/>
    <s v="Ladino"/>
    <x v="2"/>
    <s v="VU-4206-2025"/>
    <s v="Bombas de Fumigación"/>
    <m/>
  </r>
  <r>
    <d v="2025-09-25T00:00:00"/>
    <s v="Septiembre"/>
    <x v="2"/>
    <s v="Tacana"/>
    <s v="Aldea Sanajaba, Tacana, San Marcos"/>
    <s v="Dimas Encarnacion Galvez Escobar"/>
    <s v="Presidente de Cocode"/>
    <s v="Maya Mam"/>
    <x v="1"/>
    <s v="VU-4207-2025"/>
    <s v="Bombas de Fumigación"/>
    <m/>
  </r>
  <r>
    <d v="2025-09-25T00:00:00"/>
    <s v="Septiembre"/>
    <x v="0"/>
    <s v="Santo Domingo"/>
    <s v="Parcelamiento San Mauricio, Santo Domingo, Suchitepequez"/>
    <s v="Carmen Caal Quiñonez"/>
    <s v="Presidente de Cocode"/>
    <s v="Ladino"/>
    <x v="2"/>
    <s v="VU-4208-2025"/>
    <s v="Arroz"/>
    <m/>
  </r>
  <r>
    <d v="2025-09-25T00:00:00"/>
    <s v="Septiembre"/>
    <x v="0"/>
    <s v="Santo Domingo"/>
    <s v="Parcelamiento La Esperanza, Santo Domingo, Suchitepequez"/>
    <s v="Joel Revolorio Aguilar"/>
    <s v="Presidente de Cocode"/>
    <s v="Ladino"/>
    <x v="2"/>
    <s v="VU-4209-2025"/>
    <s v="Arroz"/>
    <m/>
  </r>
  <r>
    <d v="2025-09-25T00:00:00"/>
    <s v="Septiembre"/>
    <x v="0"/>
    <s v="Santo Domingo"/>
    <s v="Canton La Selva, Santo Domingo, Suchitepequez"/>
    <s v="Antonio Ramos Bautista"/>
    <s v="Vicepresidente Cocode"/>
    <s v="Ladino"/>
    <x v="2"/>
    <s v="VU-4210-2025"/>
    <s v="Arroz"/>
    <m/>
  </r>
  <r>
    <d v="2025-09-25T00:00:00"/>
    <s v="Septiembre"/>
    <x v="9"/>
    <s v="Génova Costa Cuca"/>
    <s v="Aldea Guadalupe, Genova Costa Cuca, Quetzaltenango"/>
    <s v="Silvia Luucita Lopez Guinil"/>
    <s v="Presidente de Cocode"/>
    <s v="Maya Mam"/>
    <x v="1"/>
    <s v="VU-4212-2025"/>
    <s v="Kit de Techo Minimo"/>
    <m/>
  </r>
  <r>
    <d v="2025-09-25T00:00:00"/>
    <s v="Septiembre"/>
    <x v="2"/>
    <s v="San Pablo"/>
    <s v="Aldea El Porvenir, San Pablo, San Marcos"/>
    <s v="Gonzalo Hervil Monzon"/>
    <s v="Presidente de Cocode"/>
    <s v="Ladino"/>
    <x v="2"/>
    <s v="VU-4213-2025"/>
    <s v="Adoquin"/>
    <m/>
  </r>
  <r>
    <d v="2025-09-25T00:00:00"/>
    <s v="Septiembre"/>
    <x v="14"/>
    <s v="Santa Cruz Mulua"/>
    <s v="Finca Los Brillantes, Santa Cruz Mulua, Retalhuleu"/>
    <s v="Kelim Rocsana Monzon Reyes de Velasquez"/>
    <s v="Presidente de Cocode"/>
    <s v="Ladino"/>
    <x v="2"/>
    <s v="VU-4214-2025"/>
    <s v="Arroz"/>
    <m/>
  </r>
  <r>
    <d v="2025-09-25T00:00:00"/>
    <s v="Septiembre"/>
    <x v="12"/>
    <s v="Joyabaj"/>
    <s v="Caserio Alcona, Joyabaj, Quiche"/>
    <s v="Santiago Cortez Ramos"/>
    <s v="Presidente de Cocode"/>
    <s v="Maya K'iche'"/>
    <x v="7"/>
    <s v="VU-4215-2025"/>
    <s v="Kit de Herramientas"/>
    <m/>
  </r>
  <r>
    <d v="2025-09-25T00:00:00"/>
    <s v="Septiembre"/>
    <x v="12"/>
    <s v="Joyabaj"/>
    <s v="Caserio Muculunquiaj, Joyabaj, Quiche"/>
    <s v="Francisco Lopez y Lopez"/>
    <s v="Presidente de Cocode"/>
    <s v="Maya K'iche'"/>
    <x v="7"/>
    <s v="VU-4216-2025"/>
    <s v="Kit de Herramientas"/>
    <m/>
  </r>
  <r>
    <d v="2025-09-25T00:00:00"/>
    <s v="Septiembre"/>
    <x v="12"/>
    <s v="Joyabaj"/>
    <s v="Aldea Xepepen, Joyabaj, Quiche"/>
    <s v="Julio Pablo Castro"/>
    <s v="Presidente de Cocode"/>
    <s v="Maya K'iche'"/>
    <x v="7"/>
    <s v="VU-4217-2025"/>
    <s v="Kit de Herramientas"/>
    <m/>
  </r>
  <r>
    <d v="2025-09-25T00:00:00"/>
    <s v="Septiembre"/>
    <x v="12"/>
    <s v="Joyabaj"/>
    <s v="Aldea Xebalanguac, Joyabaj, Quiche"/>
    <s v="Martin Gutierrez Castro"/>
    <s v="Presidente de Cocode"/>
    <s v="Maya K'iche'"/>
    <x v="7"/>
    <s v="VU-4218-2025"/>
    <s v="Kit de Herramientas"/>
    <m/>
  </r>
  <r>
    <d v="2025-09-25T00:00:00"/>
    <s v="Septiembre"/>
    <x v="12"/>
    <s v="Joyabaj"/>
    <s v="Caserio San Isidro La Comunidad, Joyabaj, Quiche"/>
    <s v="Luis Ronaldo Sanchez Estrada"/>
    <s v="Presidente de Cocode"/>
    <s v="Maya K'iche'"/>
    <x v="7"/>
    <s v="VU-4219-2025"/>
    <s v="Kit de Herramientas"/>
    <m/>
  </r>
  <r>
    <d v="2025-09-25T00:00:00"/>
    <s v="Septiembre"/>
    <x v="3"/>
    <s v="Palencia "/>
    <s v="Caserio Potrero Grande, Palencia, Guatemala"/>
    <s v="Guadalupe Alberto Reyes Aguilar "/>
    <s v="Alcalde Municipal"/>
    <s v="Ladino"/>
    <x v="2"/>
    <s v="VU-4220-2025"/>
    <s v="Kit de Techo Minimo"/>
    <m/>
  </r>
  <r>
    <d v="2025-09-25T00:00:00"/>
    <s v="Septiembre"/>
    <x v="0"/>
    <s v="Santa Barbara"/>
    <s v="Santa Barbara, Suchitepequez"/>
    <s v="Walter Antonio Jerez Ruiz"/>
    <s v="Alcalde Municipal"/>
    <s v="Ladino"/>
    <x v="2"/>
    <s v="VU-4221-2025"/>
    <s v="Taller de Computacion"/>
    <m/>
  </r>
  <r>
    <d v="2025-09-25T00:00:00"/>
    <s v="Septiembre"/>
    <x v="0"/>
    <s v="San Antonio"/>
    <s v="Aldea El Triunfo, San Antonio, Suchitepequez"/>
    <s v="Josefina Castro Pelico"/>
    <s v="Presidente de Cocode"/>
    <s v="Maya K'iche'"/>
    <x v="7"/>
    <s v="VU-4222-2025"/>
    <s v="Kit de Techo Minimo"/>
    <m/>
  </r>
  <r>
    <d v="2025-09-25T00:00:00"/>
    <s v="Septiembre"/>
    <x v="0"/>
    <s v="San Antonio"/>
    <s v="Aldea Nahualate, San Antonio, Suchitepequez"/>
    <s v="Maria Ventura Bac Meretz de Mejia"/>
    <s v="Presidente de Cocode"/>
    <s v="Maya K'iche'"/>
    <x v="7"/>
    <s v="VU-4223-2025"/>
    <s v="Kit de Techo Minimo"/>
    <m/>
  </r>
  <r>
    <d v="2025-09-25T00:00:00"/>
    <s v="Septiembre"/>
    <x v="0"/>
    <s v="San Antonio"/>
    <s v="Aldea 5 de Abril, San Antonio, Suchitepequez"/>
    <s v="Sergio Atilano Estrada Perez"/>
    <s v="Presidente de Cocode"/>
    <s v="Maya K'iche'"/>
    <x v="7"/>
    <s v="VU-4224-2025"/>
    <s v="Kit de Techo Minimo"/>
    <m/>
  </r>
  <r>
    <d v="2025-09-25T00:00:00"/>
    <s v="Septiembre"/>
    <x v="0"/>
    <s v="Patulul"/>
    <s v="Coyolate, Patulul, Suchitepequez"/>
    <s v="Alberto Fuente"/>
    <s v="Presidente de Cocode"/>
    <s v="Maya K'iche'"/>
    <x v="7"/>
    <s v="VU-4225-2025"/>
    <s v="Arroz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Pupitre con Silla y Tablero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Escritorio de Catedras con Silla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Mesa Bipersonal Escolar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Pupitre con Silla y Tablero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Escritorio de Catedras con Silla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Mesa Bipersonal Escolar"/>
    <m/>
  </r>
  <r>
    <d v="2025-09-29T00:00:00"/>
    <s v="Septiembre"/>
    <x v="1"/>
    <s v="San Ildefonso Ixtahuacán"/>
    <s v="Caserio La Tejera, San Ildefonso Ixtahuacan, Huehuetenango"/>
    <s v="Cruz Angela Ordoñez Ortiz de Lopez"/>
    <s v="Presidente Comité de Desarrollo Integral de Mujeres"/>
    <s v="Maya Mam"/>
    <x v="1"/>
    <s v="VU-4229-2025"/>
    <s v="Kit de Techo Minimo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1 Pulgada x 16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1 Pulgada x 25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2 Pulgada x 16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3 Pulgada x 250 psi"/>
    <m/>
  </r>
  <r>
    <d v="2025-09-29T00:00:00"/>
    <s v="Septiembre"/>
    <x v="1"/>
    <s v="Todos Santos Cuchumatan"/>
    <s v="Caserio Buena Vista, Aldea Chichim, Todos Santos Cuchumatan, Huehuetenango"/>
    <s v="Victor Mendoza Velasquez"/>
    <s v="Presidente de Cocode"/>
    <s v="Maya Mam"/>
    <x v="1"/>
    <s v="VU-4231-2025"/>
    <s v="Cosechadora de Agua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3-2025"/>
    <s v="kit de Herramientas Agrícolas"/>
    <m/>
  </r>
  <r>
    <d v="2025-09-30T00:00:00"/>
    <s v="Septiembre"/>
    <x v="1"/>
    <s v="Huehuetenango"/>
    <s v="Sector El Naranjo, Aldea Las Lagunas, Huehuetenango, Huehuetenango"/>
    <s v="Ismael Palacios Gomez"/>
    <s v="Presidente de Cocode"/>
    <s v="Maya Mam"/>
    <x v="1"/>
    <s v="VU-4234-2025"/>
    <s v="Tubo PVC de 8 Pulgada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5-2025"/>
    <s v="Kit de Techo Minimo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6-2025"/>
    <s v="Carretas de Mano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7-2025"/>
    <s v="Tanque Flexible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8-2025"/>
    <s v="Adoquin"/>
    <m/>
  </r>
  <r>
    <d v="2025-09-30T00:00:00"/>
    <s v="Septiembre"/>
    <x v="6"/>
    <s v="Santa Cruz Verapaz"/>
    <s v="Caserio Laguneta II, Santa Cruz Verapaz, Alta Verapaz"/>
    <s v="Roberto Max"/>
    <s v="Presidente de Cocode"/>
    <s v="Maya poqomchí"/>
    <x v="12"/>
    <s v="VU-4239-2025"/>
    <s v="Kit de Techo Minimo"/>
    <m/>
  </r>
  <r>
    <d v="2025-09-30T00:00:00"/>
    <s v="Septiembre"/>
    <x v="6"/>
    <s v="Santa Cruz Verapaz"/>
    <s v="Aldea Chicoyoj Sector II, Santa Cruz Verapaz, Alta Verapaz"/>
    <s v="Martin Cabnal Chitay"/>
    <s v="Presidente de Cocode"/>
    <s v="Maya poqomchí"/>
    <x v="12"/>
    <s v="VU-4240-2025"/>
    <s v="Kit de Techo Minimo"/>
    <m/>
  </r>
  <r>
    <d v="2025-09-30T00:00:00"/>
    <s v="Septiembre"/>
    <x v="6"/>
    <s v="Santa Cruz Verapaz"/>
    <s v="Aldea Chixajau, Santa Cruz Verapaz, Alta Verapaz"/>
    <s v="Victor Adolfo Cal Caal"/>
    <s v="Presidente de Cocode"/>
    <s v="Maya poqomchí"/>
    <x v="12"/>
    <s v="VU-4241-2025"/>
    <s v="Tanque Flexible"/>
    <m/>
  </r>
  <r>
    <d v="2025-09-30T00:00:00"/>
    <s v="Septiembre"/>
    <x v="6"/>
    <s v="San Miguel Tucuru"/>
    <s v="Caserio San Juan Las Flores, San Miguel Tucuru, Alta Verapaz"/>
    <s v="Rolando Coy Teyul"/>
    <s v="Presidente de Cocode"/>
    <s v="Maya Q'eqchi'"/>
    <x v="5"/>
    <s v="VU-4242-2025"/>
    <s v="Kit de Techo Minimo"/>
    <m/>
  </r>
  <r>
    <d v="2025-09-30T00:00:00"/>
    <s v="Septiembre"/>
    <x v="6"/>
    <s v="San Pedro Carchá"/>
    <s v="Aldea Sacaranila, San Pedro Carcha, Alta Verapaz"/>
    <s v="Jose Maria Yaxcal Cucul"/>
    <s v="Presidente de Cocode"/>
    <s v="Maya Q'eqchi'"/>
    <x v="4"/>
    <s v="VU-4243-2025"/>
    <s v="Kit de Techo Minimo"/>
    <m/>
  </r>
  <r>
    <d v="2025-09-30T00:00:00"/>
    <s v="Septiembre"/>
    <x v="6"/>
    <s v="San Miguel Tucuru"/>
    <s v="Caserio Semococh, San Miguel Tucuru, Alta Verapaz"/>
    <s v="Carmelina Chub Sam"/>
    <s v="Presidente de Cocode"/>
    <s v="Maya Q'eqchi'"/>
    <x v="5"/>
    <s v="VU-4244-2025"/>
    <s v="Kit de Techo Minimo"/>
    <m/>
  </r>
  <r>
    <d v="2025-09-30T00:00:00"/>
    <s v="Septiembre"/>
    <x v="6"/>
    <s v="San Miguel Tucuru"/>
    <s v="Aldea Las Flores, San Miguel Tucuru, Alta Verapaz"/>
    <s v="Alberto Lopez"/>
    <s v="Presidente de Cocode"/>
    <s v="Maya Q'eqchi'"/>
    <x v="5"/>
    <s v="VU-4245-2025"/>
    <s v="Kit de Techo Minimo"/>
    <m/>
  </r>
  <r>
    <d v="2025-09-30T00:00:00"/>
    <s v="Septiembre"/>
    <x v="6"/>
    <s v="San Miguel Tucuru"/>
    <s v="Caserio Chimay, San Miguel Tucuru, Alta Verapaz"/>
    <s v="Victor Manuel Yat Choc"/>
    <s v="Presidente de Cocode"/>
    <s v="Maya Q'eqchi'"/>
    <x v="5"/>
    <s v="VU-4246-2025"/>
    <s v="Kit de Techo Minimo"/>
    <m/>
  </r>
  <r>
    <d v="2025-09-30T00:00:00"/>
    <s v="Septiembre"/>
    <x v="6"/>
    <s v="Santa Cruz Verapaz"/>
    <s v="Aldea Chijou, Santa Cruz Verapaz, Alta Verapaz"/>
    <s v="Selvin Javier Chiquin Caal"/>
    <s v="Alcalde Comunitario"/>
    <s v="Maya poqomchí"/>
    <x v="12"/>
    <s v="VU-4247-2025"/>
    <s v="Kit de Techo Minimo"/>
    <m/>
  </r>
  <r>
    <d v="2025-09-30T00:00:00"/>
    <s v="Septiembre"/>
    <x v="6"/>
    <s v="San Pedro Carchá"/>
    <s v="Aldea Chirrequiche, San Pedro Carcha, Alta Verapaz"/>
    <s v="Carlos Caal Chub"/>
    <s v="Presidente de Cocode"/>
    <s v="Maya Q'eqchi'"/>
    <x v="4"/>
    <s v="VU-4248-2025"/>
    <s v="Kit de Techo Minimo"/>
    <m/>
  </r>
  <r>
    <d v="2025-09-30T00:00:00"/>
    <s v="Septiembre"/>
    <x v="14"/>
    <s v="San Andres Villa Seca"/>
    <s v="Canton Bacajia, San Andres Villa Seca, Retalhuleu"/>
    <s v="Maynor Lopez Acabal"/>
    <s v="Presidente de Cocode"/>
    <s v="Ladino"/>
    <x v="2"/>
    <s v="VU-4249-2025"/>
    <s v="Arroz"/>
    <m/>
  </r>
  <r>
    <d v="2025-09-30T00:00:00"/>
    <s v="Septiembre"/>
    <x v="14"/>
    <s v="San Andres Villa Seca"/>
    <s v="Canton Bacajia, San Andres Villa Seca, Retalhuleu"/>
    <s v="Maynor Lopez Acabal"/>
    <s v="Presidente de Cocode"/>
    <s v="Ladino"/>
    <x v="2"/>
    <s v="VU-4250-2025"/>
    <s v="Bombas de Fumigación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1-2025"/>
    <s v="kit de Herramientas Agrícolas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2-2025"/>
    <s v="Arroz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3-2025"/>
    <s v="Bombas de Fumigación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n v="1"/>
    <d v="2025-09-01T00:00:00"/>
    <n v="2025"/>
    <x v="0"/>
    <s v="Casillas"/>
    <s v="Casillas"/>
    <s v="DAYRI BENJAMÍN BOCANEGRA SALAZAR"/>
    <s v="Alcalde Municipal"/>
    <s v="2404 22325 0613"/>
    <s v="428-2025"/>
    <s v="Kit Para Recolección De Agua De Lluvia"/>
    <n v="2023"/>
    <s v="Agua Potable"/>
    <s v="Agua Potable"/>
    <n v="100"/>
    <n v="1125"/>
    <n v="112500"/>
    <s v="035-0-2024"/>
    <m/>
    <x v="0"/>
    <n v="500"/>
    <n v="0"/>
    <n v="500"/>
    <s v="2791-2025_x000a_2792-2025_x000a_2793-2025_x000a_2794-2025_x000a_2795-2025"/>
    <m/>
  </r>
  <r>
    <n v="2"/>
    <d v="2025-09-01T00:00:00"/>
    <n v="2025"/>
    <x v="0"/>
    <s v="Cuilapa"/>
    <s v="Aldea Cuesta Grande"/>
    <s v="NELSON OMAR GONZALEZ ALFARO"/>
    <s v="Alcalde Comunitario"/>
    <s v="2447 24784 0610"/>
    <s v="429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2867-2025"/>
    <m/>
  </r>
  <r>
    <n v="3"/>
    <d v="2025-09-01T00:00:00"/>
    <n v="2025"/>
    <x v="0"/>
    <s v="Cuilapa"/>
    <s v="Aldea San José Las Brisas"/>
    <s v="HANDER OTTONIEL ARREDONDO DONIS"/>
    <s v="Alcalde Comunitario"/>
    <s v="3067 74798 0601"/>
    <s v="430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2868-2025"/>
    <m/>
  </r>
  <r>
    <n v="4"/>
    <d v="2025-09-01T00:00:00"/>
    <n v="2025"/>
    <x v="0"/>
    <s v="Cuilapa"/>
    <s v="Aldea San José Las Brisas"/>
    <s v="HANDER OTTONIEL ARREDONDO DONIS"/>
    <s v="Alcalde Comunitario"/>
    <s v="3067 74798 0601"/>
    <s v="430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2868-2025"/>
    <m/>
  </r>
  <r>
    <n v="5"/>
    <d v="2025-09-01T00:00:00"/>
    <n v="2025"/>
    <x v="0"/>
    <s v="Cuilapa"/>
    <s v="Aldea San José Las Brisas"/>
    <s v="HANDER OTTONIEL ARREDONDO DONIS"/>
    <s v="Alcalde Comunitario"/>
    <s v="3067 74798 0601"/>
    <s v="430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2868-2025"/>
    <m/>
  </r>
  <r>
    <n v="6"/>
    <d v="2025-09-01T00:00:00"/>
    <n v="2025"/>
    <x v="0"/>
    <s v="Cuilapa"/>
    <s v="Aldea San José Las Brisas"/>
    <s v="HANDER OTTONIEL ARREDONDO DONIS"/>
    <s v="Alcalde Comunitario"/>
    <s v="3067 74798 0601"/>
    <s v="430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2868-2025"/>
    <m/>
  </r>
  <r>
    <n v="7"/>
    <d v="2025-09-01T00:00:00"/>
    <n v="2025"/>
    <x v="0"/>
    <s v="Cuilapa"/>
    <s v="Aldea San José Las Brisas"/>
    <s v="HANDER OTTONIEL ARREDONDO DONIS"/>
    <s v="Alcalde Comunitario"/>
    <s v="3067 74798 0601"/>
    <s v="430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2868-2025"/>
    <m/>
  </r>
  <r>
    <n v="8"/>
    <d v="2025-09-02T00:00:00"/>
    <n v="2025"/>
    <x v="1"/>
    <s v="San Martín Jilotepeque"/>
    <s v="Caserío El Chocolate, Aldea las Escobas"/>
    <s v="FRANCIS OSVALDO ORTIZ CASEROS"/>
    <s v="Presidente del Consejo Comunitario de Desarrollo -COCODE-"/>
    <s v="2631 17936 0403"/>
    <s v="432-2025"/>
    <s v="Tubo Diametro 1 1/2 Plgs X 6 Mts"/>
    <n v="2024"/>
    <s v="Agua Potable"/>
    <s v="Tubería"/>
    <n v="229"/>
    <n v="62.79"/>
    <n v="14378.91"/>
    <s v="018-0-2024"/>
    <n v="23443138"/>
    <x v="0"/>
    <n v="22.9"/>
    <n v="0"/>
    <n v="22.9"/>
    <s v="1548-2025"/>
    <m/>
  </r>
  <r>
    <n v="9"/>
    <d v="2025-09-01T00:00:00"/>
    <n v="2025"/>
    <x v="0"/>
    <s v="Casillas"/>
    <s v="Casillas"/>
    <s v="DAYRI BENJAMÍN BOCANEGRA SALAZAR"/>
    <s v="Alcalde Municipal"/>
    <s v="2404 22325 06013"/>
    <s v="30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796-2025_x000a_2797-2025_x000a_2798-2025_x000a_2799-2025_x000a_2800-2025"/>
    <s v="SI"/>
  </r>
  <r>
    <n v="10"/>
    <d v="2025-09-01T00:00:00"/>
    <n v="2025"/>
    <x v="1"/>
    <s v="Santa Apolonia"/>
    <s v="aldea Xeabaj"/>
    <s v="LOIDA EVERILDA BARÁN BUC"/>
    <s v="Presidente de la Asociación de Mujeres “Las Polancas”"/>
    <s v="1829 30890 0405"/>
    <s v="309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119-2024"/>
    <s v="SI"/>
  </r>
  <r>
    <n v="11"/>
    <d v="2025-09-04T00:00:00"/>
    <n v="2025"/>
    <x v="2"/>
    <s v="Santa Catalina la Tinta"/>
    <s v="Caserío San José los Cruces"/>
    <s v="LEONARDO CHOCOOJ CHUB"/>
    <s v="Coordinador del Consejo Comunitario de Desarrollo -COCODE-"/>
    <s v="2216 15563 1607"/>
    <s v="456-2025"/>
    <s v="Arroz De 10 Kilos"/>
    <n v="2025"/>
    <s v="Alimentos"/>
    <s v="Arroz"/>
    <n v="38"/>
    <n v="0"/>
    <n v="0"/>
    <s v="Donación China Taiwan"/>
    <m/>
    <x v="2"/>
    <n v="19"/>
    <n v="0"/>
    <n v="19"/>
    <s v="059-2025"/>
    <m/>
  </r>
  <r>
    <n v="12"/>
    <d v="2025-09-04T00:00:00"/>
    <n v="2025"/>
    <x v="2"/>
    <s v="Santa Catalina la Tinta"/>
    <s v="Aldea Puente Viejo"/>
    <s v="MATEO CHUB XOL"/>
    <s v="Coordinador del Consejo Comunitario de Desarrollo -COCODE-"/>
    <s v="1952 48953 1607"/>
    <s v="457-2025"/>
    <s v="Arroz De 10 Kilos"/>
    <n v="2025"/>
    <s v="Alimentos"/>
    <s v="Arroz"/>
    <n v="115"/>
    <n v="0"/>
    <n v="0"/>
    <s v="Donación China Taiwan"/>
    <m/>
    <x v="2"/>
    <n v="57.5"/>
    <n v="0"/>
    <n v="57.5"/>
    <s v="060-2025"/>
    <m/>
  </r>
  <r>
    <n v="13"/>
    <d v="2025-09-04T00:00:00"/>
    <n v="2025"/>
    <x v="2"/>
    <s v="Santa Catalina la Tinta"/>
    <s v="Parcelamiento San Juan Caquihá"/>
    <s v="SEBASTIÁN CAAL"/>
    <s v="Coordinador del Consejo Comunitario de Desarrollo -COCODE-"/>
    <s v="1856 22917 1607"/>
    <s v="458-2025"/>
    <s v="Arroz De 10 Kilos"/>
    <n v="2025"/>
    <s v="Alimentos"/>
    <s v="Arroz"/>
    <n v="44"/>
    <n v="0"/>
    <n v="0"/>
    <s v="Donación China Taiwan"/>
    <m/>
    <x v="2"/>
    <n v="22"/>
    <n v="0"/>
    <n v="22"/>
    <s v="058-2025"/>
    <m/>
  </r>
  <r>
    <n v="14"/>
    <d v="2025-09-04T00:00:00"/>
    <n v="2025"/>
    <x v="2"/>
    <s v="Santa Catalina la Tinta"/>
    <s v="Caserío Caquihá I"/>
    <s v="MANUEL CHALIB CUC"/>
    <s v="Coordinador del Consejo Comunitario de Desarrollo -COCODE-"/>
    <s v="1846 95392 1607"/>
    <s v="459-2025"/>
    <s v="Arroz De 10 Kilos"/>
    <n v="2025"/>
    <s v="Alimentos"/>
    <s v="Arroz"/>
    <n v="59"/>
    <n v="0"/>
    <n v="0"/>
    <s v="Donación China Taiwan"/>
    <m/>
    <x v="2"/>
    <n v="29.5"/>
    <n v="0"/>
    <n v="29.5"/>
    <s v="057-2025"/>
    <m/>
  </r>
  <r>
    <n v="15"/>
    <d v="2025-09-04T00:00:00"/>
    <n v="2025"/>
    <x v="2"/>
    <s v="Chisec"/>
    <s v="Chisec"/>
    <s v="LUIS FRANCISCO REYNALDO VASQUEZ POP"/>
    <s v="Alcalde Municipal"/>
    <s v="1692 58920 1601"/>
    <s v="460-2025"/>
    <s v="Bomba De Plastico De 16 Litros"/>
    <n v="2024"/>
    <s v="Agropecuario Y Artesanal"/>
    <s v="Herramienta de Labranza"/>
    <n v="100"/>
    <n v="248"/>
    <n v="24800"/>
    <s v="025-0-2024"/>
    <m/>
    <x v="2"/>
    <n v="100"/>
    <n v="0"/>
    <n v="100"/>
    <s v="2642-2025"/>
    <m/>
  </r>
  <r>
    <n v="16"/>
    <d v="2025-09-04T00:00:00"/>
    <n v="2025"/>
    <x v="2"/>
    <s v="Chisec"/>
    <s v="Chisec"/>
    <s v="LUIS FRANCISCO REYNALDO VASQUEZ POP"/>
    <s v="Alcalde Municipal"/>
    <s v="1692 58920 1601"/>
    <s v="460-2025"/>
    <s v="Molino Standard"/>
    <n v="2024"/>
    <s v="Vulnerabilidad"/>
    <s v="Molino"/>
    <n v="100"/>
    <n v="210"/>
    <n v="21000"/>
    <s v="046-0-2024"/>
    <m/>
    <x v="2"/>
    <n v="800"/>
    <n v="0"/>
    <n v="800"/>
    <s v="1664-2025"/>
    <m/>
  </r>
  <r>
    <n v="17"/>
    <d v="2025-09-04T00:00:00"/>
    <n v="2025"/>
    <x v="2"/>
    <s v="Santa Catalina la Tinta"/>
    <s v="Caserío Tuxilá"/>
    <s v="JOSÉ CAC"/>
    <s v="Coordinador del Consejo Comunitario de Desarrollo -COCODE-"/>
    <s v="1851 77905 1608"/>
    <s v="461-2025"/>
    <s v="Arroz De 10 Kilos"/>
    <n v="2025"/>
    <s v="Alimentos"/>
    <s v="Arroz"/>
    <n v="33"/>
    <n v="0"/>
    <n v="0"/>
    <s v="Donación China Taiwan"/>
    <m/>
    <x v="2"/>
    <n v="16.5"/>
    <n v="0"/>
    <n v="16.5"/>
    <s v="056-2025"/>
    <m/>
  </r>
  <r>
    <n v="18"/>
    <d v="2025-09-04T00:00:00"/>
    <n v="2025"/>
    <x v="2"/>
    <s v="Santa Catalina la Tinta"/>
    <s v="Caserío San Vicente I"/>
    <s v="ROLANDO PUTUL SACBA"/>
    <s v="Coordinador del Consejo Comunitario de Desarrollo -COCODE-"/>
    <s v="1616 44325 1606"/>
    <s v="462-2025"/>
    <s v="Arroz De 10 Kilos"/>
    <n v="2025"/>
    <s v="Alimentos"/>
    <s v="Arroz"/>
    <n v="54"/>
    <n v="0"/>
    <n v="0"/>
    <s v="Donación China Taiwan"/>
    <m/>
    <x v="2"/>
    <n v="27"/>
    <n v="0"/>
    <n v="27"/>
    <s v="055-2025"/>
    <m/>
  </r>
  <r>
    <n v="19"/>
    <d v="2025-09-04T00:00:00"/>
    <n v="2025"/>
    <x v="2"/>
    <s v="Santa Catalina la Tinta"/>
    <s v="Aldea Chavacal I"/>
    <s v="NICOLAS TIUL SUB"/>
    <s v="Coordinador del Consejo Comunitario de Desarrollo -COCODE-"/>
    <s v="1712 28197 1608"/>
    <s v="463-2025"/>
    <s v="Arroz De 10 Kilos"/>
    <n v="2025"/>
    <s v="Alimentos"/>
    <s v="Arroz"/>
    <n v="67"/>
    <n v="0"/>
    <n v="0"/>
    <s v="Donación China Taiwan"/>
    <m/>
    <x v="2"/>
    <n v="33.5"/>
    <n v="0"/>
    <n v="33.5"/>
    <s v="054-2025"/>
    <m/>
  </r>
  <r>
    <n v="20"/>
    <d v="2025-09-04T00:00:00"/>
    <n v="2025"/>
    <x v="2"/>
    <s v="Santa Catalina la Tinta"/>
    <s v="Caserío Caquihá II"/>
    <s v="MIGUEL CAAL QUIM"/>
    <s v="Coordinador del Consejo Comunitario de Desarrollo -COCODE-"/>
    <s v="1806 31497 1606"/>
    <s v="464-2025"/>
    <s v="Arroz De 10 Kilos"/>
    <n v="2025"/>
    <s v="Alimentos"/>
    <s v="Arroz"/>
    <n v="43"/>
    <n v="0"/>
    <n v="0"/>
    <s v="Donación China Taiwan"/>
    <m/>
    <x v="2"/>
    <n v="21.5"/>
    <n v="0"/>
    <n v="21.5"/>
    <s v="061-2025"/>
    <m/>
  </r>
  <r>
    <n v="21"/>
    <d v="2025-09-04T00:00:00"/>
    <n v="2025"/>
    <x v="2"/>
    <s v="Santa Catalina la Tinta"/>
    <s v="Caserío Cataluña"/>
    <s v="JUAN MANUEL XOL JOB"/>
    <s v="Coordinador del Consejo Comunitario de Desarrollo -COCODE-"/>
    <s v="2512 05118 1606"/>
    <s v="465-2025"/>
    <s v="Arroz De 10 Kilos"/>
    <n v="2025"/>
    <s v="Alimentos"/>
    <s v="Arroz"/>
    <n v="30"/>
    <n v="0"/>
    <n v="0"/>
    <s v="Donación China Taiwan"/>
    <m/>
    <x v="2"/>
    <n v="15"/>
    <n v="0"/>
    <n v="15"/>
    <s v="071-2025"/>
    <m/>
  </r>
  <r>
    <n v="22"/>
    <d v="2025-09-04T00:00:00"/>
    <n v="2025"/>
    <x v="2"/>
    <s v="Santa Catalina la Tinta"/>
    <s v="Aldea Salac I"/>
    <s v="OSCAR CAB"/>
    <s v="Coordinador del Consejo Comunitario de Desarrollo -COCODE-"/>
    <s v="1971 77840 1610"/>
    <s v="466-2025"/>
    <s v="Arroz De 10 Kilos"/>
    <n v="2025"/>
    <s v="Alimentos"/>
    <s v="Arroz"/>
    <n v="167"/>
    <n v="0"/>
    <n v="0"/>
    <s v="Donación China Taiwan"/>
    <m/>
    <x v="2"/>
    <n v="83.5"/>
    <n v="0"/>
    <n v="83.5"/>
    <s v="068-2025"/>
    <m/>
  </r>
  <r>
    <n v="23"/>
    <d v="2025-09-04T00:00:00"/>
    <n v="2025"/>
    <x v="2"/>
    <s v="Santa Catalina la Tinta"/>
    <s v="Caserío San Vicente II"/>
    <s v="CATARINO MISTI MAC"/>
    <s v="Coordinador del Consejo Comunitario de Desarrollo -COCODE-"/>
    <s v="1948 47594 1508"/>
    <s v="467-2025"/>
    <s v="Arroz De 10 Kilos"/>
    <n v="2025"/>
    <s v="Alimentos"/>
    <s v="Arroz"/>
    <n v="37"/>
    <n v="0"/>
    <n v="0"/>
    <s v="Donación China Taiwan"/>
    <m/>
    <x v="2"/>
    <n v="18.5"/>
    <n v="0"/>
    <n v="18.5"/>
    <s v="069-2025"/>
    <m/>
  </r>
  <r>
    <n v="24"/>
    <d v="2025-09-04T00:00:00"/>
    <n v="2025"/>
    <x v="2"/>
    <s v="Santa Catalina la Tinta"/>
    <s v="Caserío Santa Catalina Matanzas"/>
    <s v="MARCELINO XOL"/>
    <s v="Coordinador del Consejo Comunitario de Desarrollo -COCODE-"/>
    <s v="1602 60795 1606"/>
    <s v="468-2025"/>
    <s v="Arroz De 10 Kilos"/>
    <n v="2025"/>
    <s v="Alimentos"/>
    <s v="Arroz"/>
    <n v="106"/>
    <n v="0"/>
    <n v="0"/>
    <s v="Donación China Taiwan"/>
    <m/>
    <x v="2"/>
    <n v="53"/>
    <n v="0"/>
    <n v="53"/>
    <s v="072-2025"/>
    <m/>
  </r>
  <r>
    <n v="25"/>
    <d v="2025-09-04T00:00:00"/>
    <n v="2025"/>
    <x v="2"/>
    <s v="Santa Catalina la Tinta"/>
    <s v="Aldea Santa María Samilhá"/>
    <s v="RODERICO CHUB CHOC"/>
    <s v="Coordinador del Consejo Comunitario de Desarrollo -COCODE-"/>
    <s v="2490 04321 1607"/>
    <s v="469-2025"/>
    <s v="Arroz De 10 Kilos"/>
    <n v="2025"/>
    <s v="Alimentos"/>
    <s v="Arroz"/>
    <n v="246"/>
    <n v="0"/>
    <n v="0"/>
    <s v="Donación China Taiwan"/>
    <m/>
    <x v="2"/>
    <n v="123"/>
    <n v="0"/>
    <n v="123"/>
    <s v="074-2025"/>
    <m/>
  </r>
  <r>
    <n v="26"/>
    <d v="2025-09-03T00:00:00"/>
    <n v="2025"/>
    <x v="3"/>
    <s v="San Pedro Sacatepéquez"/>
    <s v="San Pedro Sacatepéquez"/>
    <s v="LUIS AROLDO RIVERA JOACHIN"/>
    <s v="Alcalde Municipal"/>
    <s v="2322 38464 1202"/>
    <s v="433-2025"/>
    <s v="Estación Total Topográfica"/>
    <n v="2024"/>
    <s v="Entidades"/>
    <s v="Estación Total"/>
    <n v="1"/>
    <n v="24900"/>
    <n v="24900"/>
    <s v="029-0-2024"/>
    <m/>
    <x v="0"/>
    <n v="1"/>
    <n v="0"/>
    <n v="1"/>
    <s v="3322-2025 T5"/>
    <m/>
  </r>
  <r>
    <n v="27"/>
    <d v="2025-09-04T00:00:00"/>
    <n v="2025"/>
    <x v="2"/>
    <s v="Cobán"/>
    <s v="Caserío Santo Tomas Purahub"/>
    <s v="EFRAIN CHUB CAAL"/>
    <s v="Presidente del Consejo Comunitario de Desarrollo -COCODE-"/>
    <s v="1986 91807 1601"/>
    <s v="434-2025"/>
    <s v="Kit Para Recolección De Agua De Lluvia"/>
    <n v="2023"/>
    <s v="Agua Potable"/>
    <s v="Agua Potable"/>
    <n v="100"/>
    <n v="1125"/>
    <n v="112500"/>
    <s v="035-0-2024"/>
    <m/>
    <x v="0"/>
    <n v="500"/>
    <n v="0"/>
    <n v="500"/>
    <s v="227-2025"/>
    <m/>
  </r>
  <r>
    <n v="28"/>
    <d v="2025-09-04T00:00:00"/>
    <n v="2025"/>
    <x v="2"/>
    <s v="Cobán"/>
    <s v="Cobán"/>
    <s v="FELIPE POP CUCUL"/>
    <s v="Alcalde Municipal"/>
    <s v="2264 23190 1508"/>
    <s v="435-2025"/>
    <s v="Tanque Flexible "/>
    <n v="2025"/>
    <s v="Agua Potable"/>
    <s v="Agua Potable"/>
    <n v="202"/>
    <n v="788.5"/>
    <n v="159277"/>
    <s v="001-0-2025"/>
    <m/>
    <x v="0"/>
    <n v="1010"/>
    <n v="0"/>
    <n v="1010"/>
    <s v="1283-2025_x000a_1284-2025_x000a_1285-2025_x000a_1286-2025"/>
    <m/>
  </r>
  <r>
    <n v="29"/>
    <d v="2025-09-04T00:00:00"/>
    <n v="2025"/>
    <x v="2"/>
    <s v="Cobán"/>
    <s v="Cobán"/>
    <s v="FELIPE POP CUCUL"/>
    <s v="Alcalde Municipal"/>
    <s v="2264 23190 1508"/>
    <s v="435-2025"/>
    <s v="Tubo Diametro 8 Plgs X 6 Mts"/>
    <n v="2024"/>
    <s v="Agua Potable"/>
    <s v="Tubería"/>
    <n v="60"/>
    <n v="429.25"/>
    <n v="25755"/>
    <s v="017-0-2024"/>
    <m/>
    <x v="0"/>
    <n v="6"/>
    <n v="0"/>
    <n v="6"/>
    <s v="2738-2025"/>
    <m/>
  </r>
  <r>
    <n v="30"/>
    <d v="2025-09-04T00:00:00"/>
    <n v="2025"/>
    <x v="4"/>
    <s v="Colotenango"/>
    <s v="Colotenango"/>
    <s v="RUDY VELÁSQUEZ LÓPEZ"/>
    <s v="Alcalde Municipal"/>
    <s v="1987 95319 1319"/>
    <s v="436-2025"/>
    <s v="Cupones de Mortero Premezclado"/>
    <n v="2024"/>
    <s v="Vivienda"/>
    <s v="Repello"/>
    <n v="1000"/>
    <n v="282"/>
    <n v="282000"/>
    <s v="022-0-2024"/>
    <s v="MaM"/>
    <x v="0"/>
    <n v="1000"/>
    <n v="0"/>
    <n v="1000"/>
    <s v="3238-2025 A "/>
    <m/>
  </r>
  <r>
    <n v="31"/>
    <d v="2025-09-04T00:00:00"/>
    <n v="2025"/>
    <x v="2"/>
    <s v="Chisec"/>
    <s v="Chisec"/>
    <s v="LUIS FRANCISCO REYNALDO VASQUEZ POP"/>
    <s v="Alcalde Municipal"/>
    <s v="1692 58920 1601"/>
    <s v="437-2025"/>
    <s v="Carreta de Mano"/>
    <n v="2024"/>
    <s v="Agropecuario Y Artesanal"/>
    <s v="Herramienta de Albañileria"/>
    <n v="75"/>
    <n v="318"/>
    <n v="23850"/>
    <s v="052-0-2024"/>
    <m/>
    <x v="0"/>
    <n v="75"/>
    <n v="0"/>
    <n v="75"/>
    <s v="1662-2025"/>
    <m/>
  </r>
  <r>
    <n v="32"/>
    <d v="2025-09-03T00:00:00"/>
    <n v="2025"/>
    <x v="2"/>
    <s v="Tactic"/>
    <s v="Tactic"/>
    <s v="EDIN ROLANDO GUERRERO MILIAN"/>
    <s v="Alcalde Municipal"/>
    <s v="2626 02865 1604"/>
    <s v="310-2025"/>
    <s v="Cupones Canjeables Por Kit De Techo Minimo"/>
    <n v="2024"/>
    <s v="Vulnerabilidad"/>
    <s v="Cupón Techo Mínimo"/>
    <n v="36"/>
    <n v="1635"/>
    <n v="58860"/>
    <s v="045-0-2024"/>
    <m/>
    <x v="1"/>
    <n v="36"/>
    <n v="0"/>
    <n v="36"/>
    <s v="987-2025_x000a_988-2025"/>
    <s v="SI"/>
  </r>
  <r>
    <n v="33"/>
    <d v="2025-09-03T00:00:00"/>
    <n v="2025"/>
    <x v="2"/>
    <s v="San Pedro Carchá"/>
    <s v="Aldea Chirrequiche"/>
    <s v="CARLOS CAAL CHUB"/>
    <s v="Presidente del Consejo Comunitario de Desarrollo -COCODE-"/>
    <s v="2523 62713 1609"/>
    <s v="311-2025"/>
    <s v="Cupones Canjeables Por Kit De Techo Minimo"/>
    <n v="2024"/>
    <s v="Vulnerabilidad"/>
    <s v="Cupón Techo Mínimo"/>
    <n v="10"/>
    <n v="1635"/>
    <n v="16350"/>
    <s v="045-0-2024"/>
    <m/>
    <x v="1"/>
    <n v="10"/>
    <n v="0"/>
    <n v="10"/>
    <s v="1197-2025"/>
    <s v="SI"/>
  </r>
  <r>
    <n v="34"/>
    <d v="2025-09-03T00:00:00"/>
    <n v="2025"/>
    <x v="2"/>
    <s v="San Cristobal Verapaz"/>
    <s v="Caserío Guachtuhq’"/>
    <s v="EDGAR EFRAIN YUJA CAL"/>
    <s v="Presidente del Consejo Comunitario de Desarrollo -COCODE-"/>
    <s v="1821 40601 1603"/>
    <s v="312-2025"/>
    <s v="Cupones Canjeables Por Kit De Techo Minimo"/>
    <n v="2024"/>
    <s v="Vulnerabilidad"/>
    <s v="Cupón Techo Mínimo"/>
    <n v="10"/>
    <n v="1635"/>
    <n v="16350"/>
    <s v="045-0-2024"/>
    <m/>
    <x v="1"/>
    <n v="10"/>
    <n v="0"/>
    <n v="10"/>
    <s v="1195-2025"/>
    <s v="SI"/>
  </r>
  <r>
    <n v="35"/>
    <d v="2025-09-03T00:00:00"/>
    <n v="2025"/>
    <x v="2"/>
    <s v="Cobán"/>
    <s v="Cobán"/>
    <s v="FELIPE POP CUCUL"/>
    <s v="Alcalde Municipal"/>
    <s v="2264 23190 1508"/>
    <s v="313-2025"/>
    <s v="Cupones Canjeables Por Kit De Techo Minimo"/>
    <n v="2024"/>
    <s v="Vulnerabilidad"/>
    <s v="Cupón Techo Mínimo"/>
    <n v="186"/>
    <n v="1635"/>
    <n v="304110"/>
    <s v="045-0-2024"/>
    <m/>
    <x v="1"/>
    <n v="186"/>
    <n v="0"/>
    <n v="186"/>
    <s v="1252-2025_x000a_1258-2025_x000a_1263-2025_x000a_1274-2025_x000a_1264-2025_x000a_1249-2025_x000a_1281-2025"/>
    <s v="SI"/>
  </r>
  <r>
    <n v="36"/>
    <d v="2025-09-03T00:00:00"/>
    <n v="2025"/>
    <x v="2"/>
    <s v="Chisec"/>
    <s v="Chisec"/>
    <s v="LUIS FRANCISCO REYNALDO VASQUEZ POP"/>
    <s v="Alcalde Municipal"/>
    <s v="1692 58920 1601"/>
    <s v="314-2025"/>
    <s v="Cupones Canjeables Por Kit De Techo Minimo"/>
    <n v="2024"/>
    <s v="Vulnerabilidad"/>
    <s v="Cupón Techo Mínimo"/>
    <n v="150"/>
    <n v="1635"/>
    <n v="245250"/>
    <s v="045-0-2024"/>
    <m/>
    <x v="1"/>
    <n v="150"/>
    <n v="0"/>
    <n v="150"/>
    <s v="2641-2025"/>
    <s v="SI"/>
  </r>
  <r>
    <n v="37"/>
    <d v="2025-09-03T00:00:00"/>
    <n v="2025"/>
    <x v="2"/>
    <s v="Chisec"/>
    <s v="Chisec"/>
    <s v="LUIS FRANCISCO REYNALDO VASQUEZ POP"/>
    <s v="Alcalde Municipal"/>
    <s v="1692 58920 1601"/>
    <s v="314-2025"/>
    <s v="Kit de Panel Solar"/>
    <n v="2024"/>
    <s v="Vulnerabilidad"/>
    <s v="Panel Solar"/>
    <n v="250"/>
    <n v="405"/>
    <n v="101250"/>
    <s v="030-0-2024"/>
    <m/>
    <x v="1"/>
    <n v="250"/>
    <n v="0"/>
    <n v="250"/>
    <s v="1660-2025"/>
    <m/>
  </r>
  <r>
    <n v="38"/>
    <d v="2025-09-03T00:00:00"/>
    <n v="2025"/>
    <x v="2"/>
    <s v="Tucurú"/>
    <s v="Aldea Chicoban"/>
    <s v="MARIO SAGUI CHOCOL"/>
    <s v="Coordinador del Consejo Comunitario de Desarrollo -COCODE-"/>
    <s v="1728 18885 1606"/>
    <s v="315-2025"/>
    <s v="Cupones Canjeables Por Kit De Techo Minimo"/>
    <n v="2024"/>
    <s v="Vulnerabilidad"/>
    <s v="Cupón Techo Mínimo"/>
    <n v="75"/>
    <n v="1635"/>
    <n v="122625"/>
    <s v="045-0-2024"/>
    <m/>
    <x v="1"/>
    <n v="75"/>
    <n v="0"/>
    <n v="75"/>
    <s v="1055-2025"/>
    <s v="SI"/>
  </r>
  <r>
    <n v="39"/>
    <d v="2025-09-04T00:00:00"/>
    <n v="2025"/>
    <x v="2"/>
    <s v="Cobán"/>
    <s v="Caserío Sachinamox"/>
    <s v="SELVIN RUBÉN MACZ COC"/>
    <s v="Presidente del Consejo Comunitario de Desarrollo -COCODE-"/>
    <s v="2228 40625 1601"/>
    <s v="317-2025"/>
    <s v="Cupones Canjeables Por Kit De Techo Minimo"/>
    <n v="2024"/>
    <s v="Vulnerabilidad"/>
    <s v="Cupón Techo Mínimo"/>
    <n v="34"/>
    <n v="1635"/>
    <n v="55590"/>
    <s v="045-0-2024"/>
    <m/>
    <x v="1"/>
    <n v="34"/>
    <n v="0"/>
    <n v="34"/>
    <s v="1028-2025"/>
    <s v="SI"/>
  </r>
  <r>
    <n v="40"/>
    <d v="2025-09-04T00:00:00"/>
    <n v="2025"/>
    <x v="2"/>
    <s v="Santa Cruz Verapaz"/>
    <s v="Caserío Panquiyou"/>
    <s v="RIGOBERTO GUE CAAL"/>
    <s v="Alcalde Comunitario"/>
    <s v="1952 17012 1602"/>
    <s v="318-2025"/>
    <s v="Cupones Canjeables Por Kit De Techo Minimo"/>
    <n v="2024"/>
    <s v="Vulnerabilidad"/>
    <s v="Cupón Techo Mínimo"/>
    <n v="30"/>
    <n v="1635"/>
    <n v="49050"/>
    <s v="045-0-2024"/>
    <m/>
    <x v="1"/>
    <n v="30"/>
    <n v="0"/>
    <n v="30"/>
    <s v="1494-2025"/>
    <s v="SI"/>
  </r>
  <r>
    <n v="41"/>
    <d v="2025-09-04T00:00:00"/>
    <n v="2025"/>
    <x v="2"/>
    <s v="Cobán"/>
    <s v="Paraje Nueva Vida Chipantún"/>
    <s v="ROBERTO ELIAS MACZ CAAL"/>
    <s v="Presidente del Consejo Comunitario de Desarrollo -COCODE-"/>
    <s v="2365 78561 1420"/>
    <s v="319-2025"/>
    <s v="Cupones Canjeables Por Kit De Techo Minimo"/>
    <n v="2024"/>
    <s v="Vulnerabilidad"/>
    <s v="Cupón Techo Mínimo"/>
    <n v="26"/>
    <n v="1635"/>
    <n v="42510"/>
    <s v="045-0-2024"/>
    <m/>
    <x v="1"/>
    <n v="26"/>
    <n v="0"/>
    <n v="26"/>
    <s v="257-2025"/>
    <s v="SI"/>
  </r>
  <r>
    <n v="42"/>
    <d v="2025-09-05T00:00:00"/>
    <n v="2025"/>
    <x v="5"/>
    <s v="San Felipe"/>
    <s v="Aldea Nuevo Palmar"/>
    <s v="MIGUEL ANGEL REYES LOPEZ"/>
    <s v="Presidente del Consejo Comunitario de Desarrollo -COCODE-"/>
    <s v="2662 06565 1105"/>
    <s v="470-2025"/>
    <s v="Cupones De Filtros De Agua De 22 Litros"/>
    <n v="2024"/>
    <s v="Agua Potable"/>
    <s v="Cupón Ecofiltro"/>
    <n v="300"/>
    <n v="176.7"/>
    <n v="53010"/>
    <s v="042-0-2024"/>
    <m/>
    <x v="2"/>
    <n v="300"/>
    <n v="0"/>
    <n v="300"/>
    <s v="3628-2025"/>
    <m/>
  </r>
  <r>
    <n v="43"/>
    <d v="2025-09-05T00:00:00"/>
    <n v="2025"/>
    <x v="2"/>
    <s v="San Cristobal Verapaz"/>
    <s v="Caserío Guachtuhq’"/>
    <s v="EDGAR EFRAIN YUJA CAL"/>
    <s v="Presidente del Consejo Comunitario de Desarrollo -COCODE-"/>
    <s v="1821 40601 1603"/>
    <s v="438-2025"/>
    <s v="Tanque Flexible "/>
    <n v="2025"/>
    <s v="Agua Potable"/>
    <s v="Agua Potable"/>
    <n v="50"/>
    <n v="788.5"/>
    <n v="39425"/>
    <s v="001-0-2025"/>
    <m/>
    <x v="0"/>
    <n v="250"/>
    <n v="0"/>
    <n v="250"/>
    <s v="1194-2025"/>
    <m/>
  </r>
  <r>
    <n v="44"/>
    <d v="2025-09-05T00:00:00"/>
    <n v="2025"/>
    <x v="4"/>
    <s v="Aguacatán"/>
    <s v="Aguacatán"/>
    <s v="MIRZA JUDITH ARREAGA MEZA"/>
    <s v="Alcalde Municipal"/>
    <s v="1997 05038 1327"/>
    <s v="439-2025"/>
    <s v="Estación Total Topográfica"/>
    <n v="2024"/>
    <s v="Entidades"/>
    <s v="Estación Total"/>
    <n v="1"/>
    <n v="24900"/>
    <n v="24900"/>
    <s v="029-0-2024"/>
    <m/>
    <x v="0"/>
    <n v="1"/>
    <n v="0"/>
    <n v="1"/>
    <s v="1674-2025 T5"/>
    <m/>
  </r>
  <r>
    <n v="45"/>
    <d v="2025-09-08T00:00:00"/>
    <n v="2025"/>
    <x v="6"/>
    <s v="Santa Lucía Utatlán"/>
    <s v="Paraje Xesampual"/>
    <s v="GUSTAVO OTONIEL LOPEZ YAC"/>
    <s v="Presidente del Consejo Comunitario de Desarrollo -COCODE-"/>
    <s v="2526 84362 0704"/>
    <s v="441-2025"/>
    <s v="Adoquin"/>
    <n v="2024"/>
    <s v="Red Vial"/>
    <s v="Adoquin"/>
    <n v="18400"/>
    <n v="4.7"/>
    <n v="86480"/>
    <s v="060-0-2024"/>
    <m/>
    <x v="0"/>
    <n v="61.333333333333336"/>
    <n v="0"/>
    <n v="61.333333333333336"/>
    <s v="1911-2025"/>
    <m/>
  </r>
  <r>
    <n v="46"/>
    <d v="2025-09-08T00:00:00"/>
    <n v="2025"/>
    <x v="6"/>
    <s v="Santa Lucía Utatlán"/>
    <s v="Caserío Chuiatzam"/>
    <s v="GREGORIO DIEGO CHAVEZ JOJ"/>
    <s v="Presidente del Consejo Comunitario de Desarrollo -COCODE-"/>
    <s v="1958 50505 0704"/>
    <s v="442-2025"/>
    <s v="Adoquin"/>
    <n v="2024"/>
    <s v="Red Vial"/>
    <s v="Adoquin"/>
    <n v="20000"/>
    <n v="4.7"/>
    <n v="94000"/>
    <s v="060-0-2024"/>
    <m/>
    <x v="0"/>
    <n v="66.666666666666671"/>
    <n v="0"/>
    <n v="66.666666666666671"/>
    <s v="1870-2025"/>
    <m/>
  </r>
  <r>
    <n v="47"/>
    <d v="2025-09-10T00:00:00"/>
    <n v="2025"/>
    <x v="4"/>
    <s v="Huehuetenango"/>
    <s v="Sectores Cuyumpá, Cementerio, Escuela y Alto Brasilia"/>
    <s v="JORGE LUIS HERNÁNDEZ GOMEZ"/>
    <s v="Coordinador del Consejo Comunitario de Desarrollo -COCODE-"/>
    <s v="2590 99732 1301"/>
    <s v="471-2025"/>
    <s v="Arroz De 10 Kilos"/>
    <n v="2025"/>
    <s v="Alimentos"/>
    <s v="Arroz"/>
    <n v="300"/>
    <n v="0"/>
    <n v="0"/>
    <s v="Donación China Taiwan"/>
    <m/>
    <x v="2"/>
    <n v="150"/>
    <n v="0"/>
    <n v="150"/>
    <s v="1088-2024"/>
    <m/>
  </r>
  <r>
    <n v="48"/>
    <d v="2025-09-10T00:00:00"/>
    <n v="2025"/>
    <x v="6"/>
    <s v="San Pablo la Laguna"/>
    <s v="San Pablo la Laguna"/>
    <s v="GASPAR IXCAYÁ CULÚM"/>
    <s v="Alcalde Municipal"/>
    <s v="1971 21349 0715"/>
    <s v="472-2025"/>
    <s v="Cupones De Filtros De Agua De 22 Litros"/>
    <n v="2024"/>
    <s v="Agua Potable"/>
    <s v="Cupón Ecofiltro"/>
    <n v="353"/>
    <n v="176.7"/>
    <n v="62375.1"/>
    <s v="042-0-2024"/>
    <s v="MaM"/>
    <x v="2"/>
    <n v="353"/>
    <n v="0"/>
    <n v="353"/>
    <s v="2631-2025 A"/>
    <m/>
  </r>
  <r>
    <n v="49"/>
    <d v="2025-09-10T00:00:00"/>
    <n v="2025"/>
    <x v="6"/>
    <s v="San Pablo la Laguna"/>
    <s v="San Pablo la Laguna"/>
    <s v="GASPAR IXCAYÁ CULÚM"/>
    <s v="Alcalde Municipal"/>
    <s v="1971 21349 0715"/>
    <s v="473-2025"/>
    <s v="Estufa Ahorradora de Leña"/>
    <n v="2024"/>
    <s v="Vulnerabilidad"/>
    <s v="Estufa"/>
    <n v="293"/>
    <n v="1270"/>
    <n v="372110"/>
    <s v="064-0-2024"/>
    <s v="MaM"/>
    <x v="2"/>
    <n v="1465"/>
    <n v="0"/>
    <n v="1465"/>
    <s v="2631-2025 A"/>
    <m/>
  </r>
  <r>
    <n v="50"/>
    <d v="2025-09-11T00:00:00"/>
    <n v="2025"/>
    <x v="7"/>
    <s v="San Jerónimo"/>
    <s v="Aldea los Jocotes"/>
    <s v="RUPERTO ISMALEJ CANAHUI"/>
    <s v="Alcalde Comunitario"/>
    <s v="1878 29586 1507"/>
    <s v="474-2025"/>
    <s v="Bomba De Plastico De 16 Litros"/>
    <n v="2024"/>
    <s v="Agropecuario Y Artesanal"/>
    <s v="Herramienta de Labranza"/>
    <n v="60"/>
    <n v="248"/>
    <n v="14880"/>
    <s v="025-0-2024"/>
    <m/>
    <x v="2"/>
    <n v="60"/>
    <n v="0"/>
    <n v="60"/>
    <s v="1244-2025"/>
    <m/>
  </r>
  <r>
    <n v="51"/>
    <d v="2025-09-11T00:00:00"/>
    <n v="2025"/>
    <x v="7"/>
    <s v="San Jerónimo"/>
    <s v="Aldea el Cacao"/>
    <s v="MARÍA SABINA CANAHUÍ MORALES DE SANTIAGO"/>
    <s v="Alcalde Comunitario"/>
    <s v="2557 05026 1507"/>
    <s v="475-2025"/>
    <s v="Bomba De Plastico De 16 Litros"/>
    <n v="2024"/>
    <s v="Agropecuario Y Artesanal"/>
    <s v="Herramienta de Labranza"/>
    <n v="50"/>
    <n v="248"/>
    <n v="12400"/>
    <s v="025-0-2024"/>
    <m/>
    <x v="2"/>
    <n v="50"/>
    <n v="0"/>
    <n v="50"/>
    <s v="1239-2025"/>
    <m/>
  </r>
  <r>
    <n v="52"/>
    <d v="2025-09-11T00:00:00"/>
    <n v="2025"/>
    <x v="7"/>
    <s v="San Jerónimo"/>
    <s v="San Jerónimo"/>
    <s v="MOISÉS ROMÁN CANAHUÍ MORENTE"/>
    <s v="Alcalde Municipal"/>
    <s v="1815 04758 1507"/>
    <s v="476-2025"/>
    <s v="Arroz De 10 Kilos"/>
    <n v="2025"/>
    <s v="Alimentos"/>
    <s v="Arroz"/>
    <n v="700"/>
    <n v="0"/>
    <n v="0"/>
    <s v="Donación China Taiwan"/>
    <m/>
    <x v="2"/>
    <n v="350"/>
    <n v="0"/>
    <n v="350"/>
    <s v="763-2025"/>
    <m/>
  </r>
  <r>
    <n v="53"/>
    <d v="2025-09-08T00:00:00"/>
    <n v="2025"/>
    <x v="4"/>
    <s v="San Juan Atitán"/>
    <s v="San Juan Atitán"/>
    <s v="JAIME AUGUSTO HERNÁNDEZ GODÍNEZ "/>
    <s v="Alcalde Municipal"/>
    <s v="1942 95923 1316"/>
    <s v="320-2025"/>
    <s v="Concreto Premezclado Cupón"/>
    <n v="2024"/>
    <s v="Vulnerabilidad"/>
    <s v="Concreto"/>
    <n v="1500"/>
    <n v="2548"/>
    <n v="3822000"/>
    <s v="039-0-2024"/>
    <s v="MaM"/>
    <x v="1"/>
    <n v="1500"/>
    <n v="0"/>
    <n v="1500"/>
    <s v="3038-2025"/>
    <s v="NO"/>
  </r>
  <r>
    <n v="54"/>
    <d v="2025-09-09T00:00:00"/>
    <n v="2025"/>
    <x v="4"/>
    <s v="San Sebastián Huehuetenango"/>
    <s v="San Sebastian Huehuetenango"/>
    <s v="FERNANDO ROMEO GREGORIO VELÁSQUEZ"/>
    <s v="Alcalde Municipal"/>
    <s v="1788 45167 1320"/>
    <s v="322-2025"/>
    <s v="Concreto Premezclado Cupón"/>
    <n v="2024"/>
    <s v="Vulnerabilidad"/>
    <s v="Concreto"/>
    <n v="38"/>
    <n v="2548"/>
    <n v="96824"/>
    <s v="039-0-2024"/>
    <s v="MaM"/>
    <x v="1"/>
    <n v="38"/>
    <n v="0"/>
    <n v="38"/>
    <s v="750-2025 A"/>
    <m/>
  </r>
  <r>
    <n v="55"/>
    <d v="2025-09-11T00:00:00"/>
    <n v="2025"/>
    <x v="7"/>
    <s v="San Jerónimo"/>
    <s v="Caserío Santa Elena Vega del Chile"/>
    <s v="MOISES HERNÁNDEZ FRANCO"/>
    <s v="Alcalde Comunitario"/>
    <s v="1650 75740 1501"/>
    <s v="323-2025"/>
    <s v="Cupones Canjeables Por Kit De Techo Minimo"/>
    <n v="2024"/>
    <s v="Vulnerabilidad"/>
    <s v="Cupón Techo Mínimo"/>
    <n v="23"/>
    <n v="1635"/>
    <n v="37605"/>
    <s v="045-0-2024"/>
    <m/>
    <x v="1"/>
    <n v="23"/>
    <n v="0"/>
    <n v="23"/>
    <s v="1167-2025"/>
    <s v="SI"/>
  </r>
  <r>
    <n v="56"/>
    <d v="2025-09-11T00:00:00"/>
    <n v="2025"/>
    <x v="7"/>
    <s v="San Jerónimo"/>
    <s v="Aldea Vega del Chile"/>
    <s v="WILLIAM OSWALDO GARCÍA LUNA"/>
    <s v="Alcalde Comunitario"/>
    <s v="3459 80514 1507"/>
    <s v="324-2025"/>
    <s v="Cupones Canjeables Por Kit De Techo Minimo"/>
    <n v="2024"/>
    <s v="Vulnerabilidad"/>
    <s v="Cupón Techo Mínimo"/>
    <n v="30"/>
    <n v="1635"/>
    <n v="49050"/>
    <s v="045-0-2024"/>
    <m/>
    <x v="1"/>
    <n v="30"/>
    <n v="0"/>
    <n v="30"/>
    <s v="1169-2025"/>
    <s v="SI"/>
  </r>
  <r>
    <n v="57"/>
    <d v="2025-09-11T00:00:00"/>
    <n v="2025"/>
    <x v="7"/>
    <s v="San Jerónimo"/>
    <s v="Caserío el Durazno II"/>
    <s v="SABINO LÓPEZ RAMOS"/>
    <s v="Alcalde Comunitario"/>
    <s v="1735 73819 1507"/>
    <s v="325-2025"/>
    <s v="Cupones Canjeables Por Kit De Techo Minimo"/>
    <n v="2024"/>
    <s v="Vulnerabilidad"/>
    <s v="Cupón Techo Mínimo"/>
    <n v="34"/>
    <n v="1635"/>
    <n v="55590"/>
    <s v="045-0-2024"/>
    <m/>
    <x v="1"/>
    <n v="34"/>
    <n v="0"/>
    <n v="34"/>
    <s v="1175-2025"/>
    <s v="SI"/>
  </r>
  <r>
    <n v="58"/>
    <d v="2025-09-11T00:00:00"/>
    <n v="2025"/>
    <x v="7"/>
    <s v="Purulhá"/>
    <s v="Caserío Concepción Las Flores"/>
    <s v="VALERIO RODOLFO MÁ ICAL"/>
    <s v="Presidente del Consejo Comunitario de Desarrollo -COCODE-"/>
    <s v="3194 92257 1508"/>
    <s v="326-2025"/>
    <s v="Cupones Canjeables Por Kit De Techo Minimo"/>
    <n v="2024"/>
    <s v="Vulnerabilidad"/>
    <s v="Cupón Techo Mínimo"/>
    <n v="70"/>
    <n v="1635"/>
    <n v="114450"/>
    <s v="045-0-2024"/>
    <m/>
    <x v="1"/>
    <n v="70"/>
    <n v="0"/>
    <n v="70"/>
    <s v="2713-2025"/>
    <s v="SI"/>
  </r>
  <r>
    <n v="59"/>
    <d v="2025-09-11T00:00:00"/>
    <n v="2025"/>
    <x v="7"/>
    <s v="Purulhá"/>
    <s v="Caserío La Libertad Pampá"/>
    <s v="MARIO ARTURO IXIM ICHICH"/>
    <s v="Presidente del Consejo Comunitario de Desarrollo -COCODE-"/>
    <s v="1917 97294 1508"/>
    <s v="327-2025"/>
    <s v="Cupones Canjeables Por Kit De Techo Minimo"/>
    <n v="2024"/>
    <s v="Vulnerabilidad"/>
    <s v="Cupón Techo Mínimo"/>
    <n v="70"/>
    <n v="1635"/>
    <n v="114450"/>
    <s v="045-0-2024"/>
    <m/>
    <x v="1"/>
    <n v="70"/>
    <n v="0"/>
    <n v="70"/>
    <s v="2712-2025"/>
    <s v="SI"/>
  </r>
  <r>
    <n v="60"/>
    <d v="2025-09-11T00:00:00"/>
    <n v="2025"/>
    <x v="7"/>
    <s v="San Jerónimo"/>
    <s v="Caserío Las Astras"/>
    <s v="ERICA ODILIA HERNÁNDEZ CHÉN"/>
    <s v="Alcalde Comunitario"/>
    <s v="1867 48280 1507"/>
    <s v="328-2025"/>
    <s v="Cupones Canjeables Por Kit De Techo Minimo"/>
    <n v="2024"/>
    <s v="Vulnerabilidad"/>
    <s v="Cupón Techo Mínimo"/>
    <n v="24"/>
    <n v="1635"/>
    <n v="39240"/>
    <s v="045-0-2024"/>
    <m/>
    <x v="1"/>
    <n v="24"/>
    <n v="0"/>
    <n v="24"/>
    <s v="1173-2025"/>
    <s v="SI"/>
  </r>
  <r>
    <n v="61"/>
    <d v="2025-09-11T00:00:00"/>
    <n v="2025"/>
    <x v="8"/>
    <s v="Olopa"/>
    <s v="Olopa"/>
    <s v="OSCAR MEDRANO CARDONA NOGUERA"/>
    <s v="Alcalde Municipal"/>
    <s v="1998 79397 2006"/>
    <s v="329-2025"/>
    <s v="Concreto Premezclado Cupón"/>
    <n v="2024"/>
    <s v="Vulnerabilidad"/>
    <s v="Concreto"/>
    <n v="1500"/>
    <n v="2548"/>
    <n v="3822000"/>
    <s v="039-0-2024"/>
    <s v="MaM"/>
    <x v="1"/>
    <n v="1500"/>
    <n v="0"/>
    <n v="1500"/>
    <s v="076-2025 A"/>
    <m/>
  </r>
  <r>
    <n v="62"/>
    <d v="2025-09-11T00:00:00"/>
    <n v="2025"/>
    <x v="2"/>
    <s v="Cobán"/>
    <s v="Caserío de Sapox I, de la Microrregión X Balbatzul-Cubilgüitz"/>
    <s v="MACRIN CAAL SAGÜI"/>
    <s v="Presidente del Consejo Comunitario de Desarrollo -COCODE-"/>
    <s v="1844 54352 1601"/>
    <s v="330-2025"/>
    <s v="Cupones Canjeables Por Kit De Techo Minimo"/>
    <n v="2024"/>
    <s v="Vulnerabilidad"/>
    <s v="Cupón Techo Mínimo"/>
    <n v="17"/>
    <n v="1635"/>
    <n v="27795"/>
    <s v="045-0-2024"/>
    <m/>
    <x v="1"/>
    <n v="17"/>
    <n v="0"/>
    <n v="17"/>
    <s v="228-2025"/>
    <s v="SI"/>
  </r>
  <r>
    <n v="63"/>
    <d v="2025-09-10T00:00:00"/>
    <n v="2025"/>
    <x v="1"/>
    <s v="San Martín Jilotepeque"/>
    <s v="Caserío Santa Teresa, Aldea Choatalun"/>
    <s v="CARMEN ALICIA CAJTÍ ZET DE LÓPEZ"/>
    <s v="Presidente del Consejo Comunitario de Desarrollo -COCODE-"/>
    <s v="2228 68775 0443"/>
    <s v="443-2025"/>
    <s v="Tanque Flexible "/>
    <n v="2025"/>
    <s v="Agua Potable"/>
    <s v="Agua Potable"/>
    <n v="72"/>
    <n v="788.5"/>
    <n v="56772"/>
    <s v="001-0-2025"/>
    <m/>
    <x v="0"/>
    <n v="360"/>
    <n v="0"/>
    <n v="360"/>
    <s v="1333-2025"/>
    <m/>
  </r>
  <r>
    <n v="64"/>
    <d v="2025-09-10T00:00:00"/>
    <n v="2025"/>
    <x v="6"/>
    <s v="Santa Lucía Utatlán"/>
    <s v="Aldea el Novillero"/>
    <s v="MAXIMILIANO CHÁVEZ COCHOY"/>
    <s v="Presidente del Consejo Comunitario de Desarrollo -COCODE-"/>
    <s v="1892 42450 0704"/>
    <s v="444-2025"/>
    <s v="Adoquin"/>
    <n v="2024"/>
    <s v="Red Vial"/>
    <s v="Adoquin"/>
    <n v="158400"/>
    <n v="4.7"/>
    <n v="744480"/>
    <s v="060-0-2024"/>
    <m/>
    <x v="0"/>
    <n v="528"/>
    <n v="0"/>
    <n v="528"/>
    <s v="1912-2025"/>
    <m/>
  </r>
  <r>
    <n v="65"/>
    <d v="2025-09-10T00:00:00"/>
    <n v="2025"/>
    <x v="6"/>
    <s v="Santa Lucía Utatlán"/>
    <s v="Comunidad Pahaj Central"/>
    <s v="FRANCISCO ARMANDO SALOJ CUX"/>
    <s v="Presidente del Consejo Comunitario de Desarrollo -COCODE-"/>
    <s v="1951 29504 0704"/>
    <s v="445-2025"/>
    <s v="Adoquin"/>
    <n v="2024"/>
    <s v="Red Vial"/>
    <s v="Adoquin"/>
    <n v="35800"/>
    <n v="4.7"/>
    <n v="168260"/>
    <s v="060-0-2024"/>
    <m/>
    <x v="0"/>
    <n v="119.33333333333333"/>
    <n v="0"/>
    <n v="119.33333333333333"/>
    <s v="1869-2025"/>
    <m/>
  </r>
  <r>
    <n v="66"/>
    <d v="2025-09-11T00:00:00"/>
    <n v="2025"/>
    <x v="7"/>
    <s v="Purulhá"/>
    <s v="Caserío El Jute I"/>
    <s v="FELIX AC PAAU"/>
    <s v="Presidente del Consejo Comunitario de Desarrollo -COCODE-"/>
    <s v="1707 58931 1508"/>
    <s v="446-2025"/>
    <s v="Tanque Flexible "/>
    <n v="2025"/>
    <s v="Agua Potable"/>
    <s v="Agua Potable"/>
    <n v="48"/>
    <n v="788.5"/>
    <n v="37848"/>
    <s v="001-0-2025"/>
    <m/>
    <x v="0"/>
    <n v="240"/>
    <n v="0"/>
    <n v="240"/>
    <s v="2837-2025"/>
    <m/>
  </r>
  <r>
    <n v="67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Azadon Con Cabo"/>
    <n v="2024"/>
    <s v="Agropecuario Y Artesanal"/>
    <s v="Herramienta de Labranza"/>
    <n v="38"/>
    <n v="111.36"/>
    <n v="4231.68"/>
    <s v="054-0-2024"/>
    <m/>
    <x v="0"/>
    <n v="38"/>
    <n v="0"/>
    <n v="38"/>
    <s v="354-2024"/>
    <m/>
  </r>
  <r>
    <n v="68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Chuzo Con Cabo"/>
    <n v="2024"/>
    <s v="Agropecuario Y Artesanal"/>
    <s v="Herramienta de Labranza"/>
    <n v="38"/>
    <n v="135.19"/>
    <n v="5137.22"/>
    <s v="054-0-2024"/>
    <m/>
    <x v="0"/>
    <n v="38"/>
    <n v="0"/>
    <n v="38"/>
    <s v="354-2024"/>
    <m/>
  </r>
  <r>
    <n v="69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Machete"/>
    <n v="2024"/>
    <s v="Agropecuario Y Artesanal"/>
    <s v="Herramienta de Labranza"/>
    <n v="38"/>
    <n v="41.03"/>
    <n v="1559.14"/>
    <s v="054-0-2024"/>
    <m/>
    <x v="0"/>
    <n v="38"/>
    <n v="0"/>
    <n v="38"/>
    <s v="354-2024"/>
    <m/>
  </r>
  <r>
    <n v="70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Pala Con Cabo"/>
    <n v="2024"/>
    <s v="Agropecuario Y Artesanal"/>
    <s v="Herramienta de Labranza"/>
    <n v="38"/>
    <n v="64.72"/>
    <n v="2459.36"/>
    <s v="054-0-2024"/>
    <m/>
    <x v="0"/>
    <n v="38"/>
    <n v="0"/>
    <n v="38"/>
    <s v="354-2024"/>
    <m/>
  </r>
  <r>
    <n v="71"/>
    <d v="2025-09-11T00:00:00"/>
    <n v="2025"/>
    <x v="2"/>
    <s v="Cobán"/>
    <s v="Aldea Inupal"/>
    <s v="GLENDY ARACELY BEATRIZ CAAL YAT"/>
    <s v="Presidenta del Consejo Comunitario de Desarrollo -COCODE-"/>
    <s v="3255 43712 1601"/>
    <s v="447-2025"/>
    <s v="Rastrillo Con Cabo"/>
    <n v="2024"/>
    <s v="Agropecuario Y Artesanal"/>
    <s v="Herramienta de Labranza"/>
    <n v="38"/>
    <n v="67.540000000000006"/>
    <n v="2566.5200000000004"/>
    <s v="054-0-2024"/>
    <m/>
    <x v="0"/>
    <n v="38"/>
    <n v="0"/>
    <n v="38"/>
    <s v="354-2024"/>
    <m/>
  </r>
  <r>
    <n v="72"/>
    <d v="2025-09-11T00:00:00"/>
    <n v="2025"/>
    <x v="7"/>
    <s v="San Jerónimo"/>
    <s v="Caserío la Guinea"/>
    <s v="CLEOTILDE IXPATÁ DE COJÓM"/>
    <s v="Alcalde Comunitario"/>
    <s v="1998 74670 1503"/>
    <s v="449-2025"/>
    <s v="Tanque Flexible "/>
    <n v="2025"/>
    <s v="Agua Potable"/>
    <s v="Agua Potable"/>
    <n v="41"/>
    <n v="788.5"/>
    <n v="32328.5"/>
    <s v="001-0-2025"/>
    <m/>
    <x v="0"/>
    <n v="205"/>
    <n v="0"/>
    <n v="205"/>
    <s v="2709-2025"/>
    <m/>
  </r>
  <r>
    <n v="73"/>
    <d v="2025-09-11T00:00:00"/>
    <n v="2025"/>
    <x v="7"/>
    <s v="San Jerónimo"/>
    <s v="Aldea Sibabaj"/>
    <s v="RUTH EMILSA LÓPEZ RAYMUNDO DE FRANCO"/>
    <s v="Alcalde Comunitario"/>
    <s v="2610 97520 1501"/>
    <s v="450-2025"/>
    <s v="Tanque Flexible "/>
    <n v="2025"/>
    <s v="Agua Potable"/>
    <s v="Agua Potable"/>
    <n v="200"/>
    <n v="788.5"/>
    <n v="157700"/>
    <s v="001-0-2025"/>
    <m/>
    <x v="0"/>
    <n v="1000"/>
    <n v="0"/>
    <n v="1000"/>
    <s v="1245-2025"/>
    <m/>
  </r>
  <r>
    <n v="74"/>
    <d v="2025-09-11T00:00:00"/>
    <n v="2025"/>
    <x v="9"/>
    <s v="Quiché Norte"/>
    <s v="Dirección Departamental de Educación"/>
    <s v="ROSENDO BATZIN YOOL"/>
    <s v="Director Ejecutivo III"/>
    <s v="2488 79715 1006"/>
    <s v="451-2025"/>
    <s v="Organizador"/>
    <n v="2024"/>
    <s v="Mobiliario Escolar"/>
    <s v="Mobiliario Escolar"/>
    <n v="56"/>
    <n v="1900"/>
    <n v="106400"/>
    <s v="050-0-2024"/>
    <m/>
    <x v="0"/>
    <n v="560"/>
    <n v="0"/>
    <n v="560"/>
    <s v="DIPLAN-A-4731-2025"/>
    <m/>
  </r>
  <r>
    <n v="75"/>
    <d v="2025-09-16T00:00:00"/>
    <n v="2025"/>
    <x v="1"/>
    <s v="Patzicía"/>
    <s v="Sector La Reforma zona uno (1)"/>
    <s v="ISMAEL XICAY CHOY"/>
    <s v="Presidente del Consejo Comunitario de Desarrollo -COCODE-"/>
    <s v="1704 79897 0409"/>
    <s v="477-2025"/>
    <s v="Arroz De 10 Kilos"/>
    <n v="2025"/>
    <s v="Alimentos"/>
    <s v="Arroz"/>
    <n v="500"/>
    <n v="0"/>
    <n v="0"/>
    <s v="Donación China Taiwan"/>
    <m/>
    <x v="2"/>
    <n v="250"/>
    <n v="0"/>
    <n v="250"/>
    <s v="2761-2025"/>
    <m/>
  </r>
  <r>
    <n v="76"/>
    <d v="2025-09-16T00:00:00"/>
    <n v="2025"/>
    <x v="10"/>
    <s v="Santa María Chiquimula"/>
    <s v="Aldea Casa Blanca"/>
    <s v="DOMINGO LEÓN LUX"/>
    <s v="Presidente del Consejo Comunitario de Desarrollo -COCODE-"/>
    <s v="1741 47171 0806"/>
    <s v="478-2025"/>
    <s v="Arroz De 10 Kilos"/>
    <n v="2025"/>
    <s v="Alimentos"/>
    <s v="Arroz"/>
    <n v="500"/>
    <n v="0"/>
    <n v="0"/>
    <s v="Donación China Taiwan"/>
    <m/>
    <x v="2"/>
    <n v="250"/>
    <n v="0"/>
    <n v="250"/>
    <s v="3380-2025"/>
    <m/>
  </r>
  <r>
    <n v="77"/>
    <d v="2025-09-16T00:00:00"/>
    <n v="2025"/>
    <x v="4"/>
    <s v="San Miguel Acatán"/>
    <s v="San Miguel Acatán"/>
    <s v="FELIPE FELIPE MARCOS"/>
    <s v="Alcalde Municipal"/>
    <s v="1985 60052 1314"/>
    <s v="479-2025"/>
    <s v="Arroz De 10 Kilos"/>
    <n v="2025"/>
    <s v="Alimentos"/>
    <s v="Arroz"/>
    <n v="442"/>
    <n v="0"/>
    <n v="0"/>
    <s v="Donación China Taiwan"/>
    <m/>
    <x v="2"/>
    <n v="221"/>
    <n v="0"/>
    <n v="221"/>
    <s v="1567-2024_x000a_1568-2024_x000a_1569-2024_x000a_1571-2024_x000a_1572-2024_x000a_1573-2024_x000a_1574-2024_x000a_1575-2024_x000a_1576-2024_x000a_1577-2024_x000a_1578-2024_x000a_1579-2024_x000a_1580-2024_x000a_1582-2024_x000a_1583-2024_x000a_1584-2024"/>
    <m/>
  </r>
  <r>
    <n v="78"/>
    <d v="2025-09-17T00:00:00"/>
    <n v="2025"/>
    <x v="2"/>
    <s v="Lanquín"/>
    <s v="Lanquín"/>
    <s v="EDIN ROLANDO POP CHOC"/>
    <s v="Alcalde Municipal"/>
    <s v="2850 81772 1611"/>
    <s v="480-2025"/>
    <s v="Cupones De Filtros De Agua De 22 Litros"/>
    <n v="2024"/>
    <s v="Agua Potable"/>
    <s v="Cupón Ecofiltro"/>
    <n v="1000"/>
    <n v="176.7"/>
    <n v="176700"/>
    <s v="042-0-2024"/>
    <s v="MaM"/>
    <x v="2"/>
    <n v="1000"/>
    <n v="0"/>
    <n v="1000"/>
    <s v="3292-2025"/>
    <m/>
  </r>
  <r>
    <n v="79"/>
    <d v="2025-09-17T00:00:00"/>
    <n v="2025"/>
    <x v="2"/>
    <s v="Lanquín"/>
    <s v="Lanquín"/>
    <s v="EDIN ROLANDO POP CHOC"/>
    <s v="Alcalde Municipal"/>
    <s v="2850 81772 1611"/>
    <s v="481-2025"/>
    <s v="Estufa Ahorradora de Leña"/>
    <n v="2024"/>
    <s v="Vulnerabilidad"/>
    <s v="Estufa"/>
    <n v="1000"/>
    <n v="1270"/>
    <n v="1270000"/>
    <s v="064-0-2024"/>
    <s v="MaM"/>
    <x v="2"/>
    <n v="5000"/>
    <n v="0"/>
    <n v="5000"/>
    <s v="3292-2025"/>
    <m/>
  </r>
  <r>
    <n v="80"/>
    <d v="2025-09-18T00:00:00"/>
    <n v="2025"/>
    <x v="10"/>
    <s v="Santa María Chiquimula"/>
    <s v="Aldea Casa Blanca"/>
    <s v="DOMINGO LEÓN LUX"/>
    <s v="Presidente del Consejo Comunitario de Desarrollo -COCODE-"/>
    <s v="1741 47171 0806"/>
    <s v="482-2025"/>
    <s v="Arroz De 10 Kilos"/>
    <n v="2025"/>
    <s v="Alimentos"/>
    <s v="Arroz"/>
    <n v="700"/>
    <n v="0"/>
    <n v="0"/>
    <s v="Donación China Taiwan"/>
    <m/>
    <x v="2"/>
    <n v="350"/>
    <n v="0"/>
    <n v="350"/>
    <s v="3380-2025"/>
    <m/>
  </r>
  <r>
    <n v="81"/>
    <d v="2025-09-19T00:00:00"/>
    <n v="2025"/>
    <x v="2"/>
    <s v="San Pedro Carcha"/>
    <s v="Caserío San Jacinto"/>
    <s v="EDWIN GONZALO POP RAX"/>
    <s v="Presidente Consejo Comunitario de Desarrollo -COCODE-"/>
    <s v="2331 31639 1609"/>
    <s v="483-2025"/>
    <s v="Bomba De Plastico De 16 Litros"/>
    <n v="2024"/>
    <s v="Agropecuario Y Artesanal"/>
    <s v="Herramienta de Labranza"/>
    <n v="60"/>
    <n v="248"/>
    <n v="14880"/>
    <s v="025-0-2024"/>
    <m/>
    <x v="2"/>
    <n v="60"/>
    <n v="0"/>
    <n v="60"/>
    <s v="745-2024"/>
    <m/>
  </r>
  <r>
    <n v="82"/>
    <d v="2025-09-19T00:00:00"/>
    <n v="2025"/>
    <x v="2"/>
    <s v="San Pedro Carcha"/>
    <s v="Aldea Tanchi"/>
    <s v="JACINTO CHUB CUCUL"/>
    <s v="Alcalde Auxiliar"/>
    <s v="1918 96853 1609"/>
    <s v="484-2025"/>
    <s v="Arroz De 10 Kilos"/>
    <n v="2025"/>
    <s v="Alimentos"/>
    <s v="Arroz"/>
    <n v="600"/>
    <n v="0"/>
    <n v="0"/>
    <s v="Donación China Taiwan"/>
    <m/>
    <x v="2"/>
    <n v="300"/>
    <n v="0"/>
    <n v="300"/>
    <s v="2996-2025"/>
    <m/>
  </r>
  <r>
    <n v="83"/>
    <d v="2025-09-24T00:00:00"/>
    <n v="2025"/>
    <x v="11"/>
    <s v="San Andrés"/>
    <s v="Comunidad Laguna Larga"/>
    <s v="N/A"/>
    <s v="N/A"/>
    <s v="N/A"/>
    <s v="486-2025"/>
    <s v="Avena Cereal"/>
    <n v="2025"/>
    <s v="Alimentos"/>
    <s v="Alimento Empacado"/>
    <n v="545"/>
    <n v="248"/>
    <n v="135160"/>
    <s v="E569208807"/>
    <m/>
    <x v="2"/>
    <n v="545"/>
    <n v="0"/>
    <n v="545"/>
    <s v="Medida Cautelar Número Cuatrocientos Doce Guion Diecisiete (412-17)"/>
    <m/>
  </r>
  <r>
    <n v="84"/>
    <d v="2025-09-24T00:00:00"/>
    <n v="2025"/>
    <x v="11"/>
    <s v="San Andrés"/>
    <s v="Comunidad Laguna Larga"/>
    <s v="N/A"/>
    <s v="N/A"/>
    <s v="N/A"/>
    <s v="486-2025"/>
    <s v="Maíz Blanco"/>
    <n v="2025"/>
    <s v="Alimentos"/>
    <s v="Alimento Empacado"/>
    <n v="109"/>
    <n v="248"/>
    <n v="27032"/>
    <s v="CD-014-2025"/>
    <m/>
    <x v="2"/>
    <n v="109"/>
    <n v="0"/>
    <n v="109"/>
    <s v="Medida Cautelar Número Cuatrocientos Doce Guion Diecisiete (412-17)"/>
    <m/>
  </r>
  <r>
    <n v="85"/>
    <d v="2025-09-24T00:00:00"/>
    <n v="2025"/>
    <x v="11"/>
    <s v="San Andrés"/>
    <s v="Comunidad Laguna Larga"/>
    <s v="N/A"/>
    <s v="N/A"/>
    <s v="N/A"/>
    <s v="486-2025"/>
    <s v="Frijol Negro"/>
    <n v="2025"/>
    <s v="Alimentos"/>
    <s v="Alimento Empacado"/>
    <n v="109"/>
    <n v="248"/>
    <n v="27032"/>
    <s v="CD-015-2025"/>
    <m/>
    <x v="2"/>
    <n v="109"/>
    <n v="0"/>
    <n v="109"/>
    <s v="Medida Cautelar Número Cuatrocientos Doce Guion Diecisiete (412-17)"/>
    <m/>
  </r>
  <r>
    <n v="86"/>
    <d v="2025-09-24T00:00:00"/>
    <n v="2025"/>
    <x v="11"/>
    <s v="San Andrés"/>
    <s v="Comunidad Laguna Larga"/>
    <s v="N/A"/>
    <s v="N/A"/>
    <s v="N/A"/>
    <s v="486-2025"/>
    <s v="Aceite Vegetal"/>
    <n v="2025"/>
    <s v="Alimentos"/>
    <s v="Alimento Empacado"/>
    <n v="327"/>
    <n v="248"/>
    <n v="81096"/>
    <s v="E569207975"/>
    <m/>
    <x v="2"/>
    <n v="327"/>
    <n v="0"/>
    <n v="327"/>
    <s v="Medida Cautelar Número Cuatrocientos Doce Guion Diecisiete (412-17)"/>
    <m/>
  </r>
  <r>
    <n v="87"/>
    <d v="2025-09-24T00:00:00"/>
    <n v="2025"/>
    <x v="11"/>
    <s v="San Andrés"/>
    <s v="Comunidad Laguna Larga"/>
    <s v="N/A"/>
    <s v="N/A"/>
    <s v="N/A"/>
    <s v="486-2025"/>
    <s v="Pasta Espagueti"/>
    <n v="2025"/>
    <s v="Alimentos"/>
    <s v="Alimento Empacado"/>
    <n v="2725"/>
    <n v="248"/>
    <n v="675800"/>
    <s v="E569207037"/>
    <m/>
    <x v="2"/>
    <n v="2725"/>
    <n v="0"/>
    <n v="2725"/>
    <s v="Medida Cautelar Número Cuatrocientos Doce Guion Diecisiete (412-17)"/>
    <m/>
  </r>
  <r>
    <n v="88"/>
    <d v="2025-09-24T00:00:00"/>
    <n v="2025"/>
    <x v="11"/>
    <s v="San Andrés"/>
    <s v="Comunidad Laguna Larga"/>
    <s v="N/A"/>
    <s v="N/A"/>
    <s v="N/A"/>
    <s v="486-2025"/>
    <s v="Incaparina"/>
    <n v="2025"/>
    <s v="Alimentos"/>
    <s v="Alimento Empacado"/>
    <n v="327"/>
    <n v="248"/>
    <n v="81096"/>
    <s v="E569198143"/>
    <m/>
    <x v="2"/>
    <n v="327"/>
    <n v="0"/>
    <n v="327"/>
    <s v="Medida Cautelar Número Cuatrocientos Doce Guion Diecisiete (412-17)"/>
    <m/>
  </r>
  <r>
    <n v="89"/>
    <d v="2025-09-24T00:00:00"/>
    <n v="2025"/>
    <x v="11"/>
    <s v="San Andrés"/>
    <s v="Comunidad Laguna Larga"/>
    <s v="N/A"/>
    <s v="N/A"/>
    <s v="N/A"/>
    <s v="486-2025"/>
    <s v="Bomba De Plastico De 16 Litros"/>
    <n v="2024"/>
    <s v="Agropecuario Y Artesanal"/>
    <s v="Herramienta de Labranza"/>
    <n v="109"/>
    <n v="248"/>
    <n v="27032"/>
    <s v="025-0-2024"/>
    <m/>
    <x v="2"/>
    <n v="109"/>
    <n v="0"/>
    <n v="109"/>
    <s v="Medida Cautelar Número Cuatrocientos Doce Guion Diecisiete (412-17)"/>
    <m/>
  </r>
  <r>
    <n v="90"/>
    <d v="2025-09-24T00:00:00"/>
    <n v="2025"/>
    <x v="11"/>
    <s v="San Andrés"/>
    <s v="Comunidad Laguna Larga"/>
    <s v="N/A"/>
    <s v="N/A"/>
    <s v="N/A"/>
    <s v="486-2025"/>
    <s v="Molino Standard"/>
    <n v="2024"/>
    <s v="Vulnerabilidad"/>
    <s v="Molino"/>
    <n v="109"/>
    <n v="210"/>
    <n v="22890"/>
    <s v="046-0-2024"/>
    <m/>
    <x v="2"/>
    <n v="872"/>
    <n v="0"/>
    <n v="872"/>
    <s v="Medida Cautelar Número Cuatrocientos Doce Guion Diecisiete (412-17)"/>
    <m/>
  </r>
  <r>
    <n v="91"/>
    <d v="2025-09-16T00:00:00"/>
    <n v="2025"/>
    <x v="2"/>
    <s v="San Cristobal Verapaz"/>
    <s v="Presidente del Consejo Comunitario de Desarrollo -COCODE-"/>
    <s v="LEONEL RODRIGO XUC TOC"/>
    <s v="Presidente del Consejo Comunitario de Desarrollo -COCODE-"/>
    <s v="2694 99288 1603"/>
    <s v="452-2025"/>
    <s v="Tanque Flexible "/>
    <n v="2025"/>
    <s v="Agua Potable"/>
    <s v="Agua Potable"/>
    <n v="126"/>
    <n v="788.5"/>
    <n v="99351"/>
    <s v="001-0-2025"/>
    <m/>
    <x v="0"/>
    <n v="630"/>
    <n v="0"/>
    <n v="630"/>
    <s v="1131-2025"/>
    <m/>
  </r>
  <r>
    <n v="92"/>
    <d v="2025-09-18T00:00:00"/>
    <n v="2025"/>
    <x v="4"/>
    <s v="Cuilco"/>
    <s v="Aldea El Chilcal"/>
    <s v="MIGUEL ARCANGEL TOMÁS RAMÍREZ"/>
    <s v="Coordinador del Consejo Comunitario de Desarrollo -COCODE-"/>
    <s v="1831 86877 1304"/>
    <s v="454-2025"/>
    <s v="Tanque Flexible "/>
    <n v="2025"/>
    <s v="Agua Potable"/>
    <s v="Agua Potable"/>
    <n v="250"/>
    <n v="788.5"/>
    <n v="197125"/>
    <s v="001-0-2025"/>
    <m/>
    <x v="0"/>
    <n v="1250"/>
    <n v="0"/>
    <n v="1250"/>
    <s v="3139-2025"/>
    <m/>
  </r>
  <r>
    <n v="93"/>
    <d v="2025-09-18T00:00:00"/>
    <n v="2025"/>
    <x v="4"/>
    <s v="Concepción Huista"/>
    <s v="Aldea Bacú"/>
    <s v="BITALINO LÓPEZ ALVA"/>
    <s v="Presidente del Consejo Comunitario de Desarrollo -COCODE-"/>
    <s v="1834 89225 1322"/>
    <s v="455-2025"/>
    <s v="Kit Para Recolección De Agua De Lluvia"/>
    <n v="2023"/>
    <s v="Agua Potable"/>
    <s v="Agua Potable"/>
    <n v="48"/>
    <n v="1125"/>
    <n v="54000"/>
    <s v="035-0-2024"/>
    <m/>
    <x v="0"/>
    <n v="240"/>
    <n v="0"/>
    <n v="240"/>
    <s v="1458-2025"/>
    <m/>
  </r>
  <r>
    <n v="94"/>
    <d v="2025-09-19T00:00:00"/>
    <n v="2025"/>
    <x v="0"/>
    <s v="Taxisco"/>
    <s v="Taxisco"/>
    <s v="VIDAL MONTEPEQUE BARILLAS"/>
    <s v="Alcalde Municipal"/>
    <s v="1785 78118 0609"/>
    <s v="456-2025"/>
    <s v="Azadon Con Cabo"/>
    <n v="2024"/>
    <s v="Agropecuario Y Artesanal"/>
    <s v="Herramienta de Labranza"/>
    <n v="50"/>
    <n v="111.36"/>
    <n v="5568"/>
    <s v="054-0-2024"/>
    <m/>
    <x v="0"/>
    <n v="50"/>
    <n v="0"/>
    <n v="50"/>
    <s v="2954-2025"/>
    <m/>
  </r>
  <r>
    <n v="95"/>
    <d v="2025-09-19T00:00:00"/>
    <n v="2025"/>
    <x v="0"/>
    <s v="Taxisco"/>
    <s v="Taxisco"/>
    <s v="VIDAL MONTEPEQUE BARILLAS"/>
    <s v="Alcalde Municipal"/>
    <s v="1785 78118 0609"/>
    <s v="456-2025"/>
    <s v="Chuzo Con Cabo"/>
    <n v="2024"/>
    <s v="Agropecuario Y Artesanal"/>
    <s v="Herramienta de Labranza"/>
    <n v="50"/>
    <n v="135.19"/>
    <n v="6759.5"/>
    <s v="054-0-2024"/>
    <m/>
    <x v="0"/>
    <n v="50"/>
    <n v="0"/>
    <n v="50"/>
    <s v="2954-2025"/>
    <m/>
  </r>
  <r>
    <n v="96"/>
    <d v="2025-09-19T00:00:00"/>
    <n v="2025"/>
    <x v="0"/>
    <s v="Taxisco"/>
    <s v="Taxisco"/>
    <s v="VIDAL MONTEPEQUE BARILLAS"/>
    <s v="Alcalde Municipal"/>
    <s v="1785 78118 0609"/>
    <s v="456-2025"/>
    <s v="Machete"/>
    <n v="2024"/>
    <s v="Agropecuario Y Artesanal"/>
    <s v="Herramienta de Labranza"/>
    <n v="50"/>
    <n v="41.03"/>
    <n v="2051.5"/>
    <s v="054-0-2024"/>
    <m/>
    <x v="0"/>
    <n v="50"/>
    <n v="0"/>
    <n v="50"/>
    <s v="2954-2025"/>
    <m/>
  </r>
  <r>
    <n v="97"/>
    <d v="2025-09-19T00:00:00"/>
    <n v="2025"/>
    <x v="0"/>
    <s v="Taxisco"/>
    <s v="Taxisco"/>
    <s v="VIDAL MONTEPEQUE BARILLAS"/>
    <s v="Alcalde Municipal"/>
    <s v="1785 78118 0609"/>
    <s v="456-2025"/>
    <s v="Pala Con Cabo"/>
    <n v="2024"/>
    <s v="Agropecuario Y Artesanal"/>
    <s v="Herramienta de Labranza"/>
    <n v="50"/>
    <n v="64.72"/>
    <n v="3236"/>
    <s v="054-0-2024"/>
    <m/>
    <x v="0"/>
    <n v="50"/>
    <n v="0"/>
    <n v="50"/>
    <s v="2954-2025"/>
    <m/>
  </r>
  <r>
    <n v="98"/>
    <d v="2025-09-19T00:00:00"/>
    <n v="2025"/>
    <x v="0"/>
    <s v="Taxisco"/>
    <s v="Taxisco"/>
    <s v="VIDAL MONTEPEQUE BARILLAS"/>
    <s v="Alcalde Municipal"/>
    <s v="1785 78118 0609"/>
    <s v="456-2025"/>
    <s v="Rastrillo Con Cabo"/>
    <n v="2024"/>
    <s v="Agropecuario Y Artesanal"/>
    <s v="Herramienta de Labranza"/>
    <n v="50"/>
    <n v="67.540000000000006"/>
    <n v="3377.0000000000005"/>
    <s v="054-0-2024"/>
    <m/>
    <x v="0"/>
    <n v="50"/>
    <n v="0"/>
    <n v="50"/>
    <s v="2954-2025"/>
    <m/>
  </r>
  <r>
    <n v="99"/>
    <d v="2025-09-19T00:00:00"/>
    <n v="2025"/>
    <x v="0"/>
    <s v="Taxisco"/>
    <s v="Taxisco"/>
    <s v="VIDAL MONTEPEQUE BARILLAS"/>
    <s v="Alcalde Municipal"/>
    <s v="1785 78118 0609"/>
    <s v="456-2025"/>
    <s v="Kit Para Recolección De Agua De Lluvia"/>
    <n v="2023"/>
    <s v="Agua Potable"/>
    <s v="Agua Potable"/>
    <n v="50"/>
    <n v="1125"/>
    <n v="56250"/>
    <s v="035-0-2024"/>
    <m/>
    <x v="0"/>
    <n v="250"/>
    <n v="0"/>
    <n v="250"/>
    <s v="2955-2025"/>
    <m/>
  </r>
  <r>
    <n v="100"/>
    <d v="2025-09-19T00:00:00"/>
    <n v="2025"/>
    <x v="0"/>
    <s v="Taxisco"/>
    <s v="Taxisco"/>
    <s v="VIDAL MONTEPEQUE BARILLAS"/>
    <s v="Alcalde Municipal"/>
    <s v="1785 78118 0609"/>
    <s v="456-2025"/>
    <s v="Tanque Flexible "/>
    <n v="2025"/>
    <s v="Agua Potable"/>
    <s v="Agua Potable"/>
    <n v="50"/>
    <n v="788.5"/>
    <n v="39425"/>
    <s v="001-0-2025"/>
    <m/>
    <x v="0"/>
    <n v="250"/>
    <n v="0"/>
    <n v="250"/>
    <s v="2957-2025"/>
    <m/>
  </r>
  <r>
    <n v="101"/>
    <d v="2025-09-19T00:00:00"/>
    <n v="2025"/>
    <x v="12"/>
    <s v="Los Amates"/>
    <s v="Aldea Finca Santa Inés"/>
    <s v="ELDER AMILCAR DE LA CRUZ HERNANDEZ"/>
    <s v="Alcalde Comunitario"/>
    <s v="3350 80944 1805"/>
    <s v="457-2025"/>
    <s v="Tubo PVC Diametro 2 PLG X LRG 6 MT"/>
    <n v="2023"/>
    <s v="Agua Potable"/>
    <s v="Tubería"/>
    <n v="175"/>
    <n v="95"/>
    <n v="16625"/>
    <s v="012-0-2023"/>
    <n v="19301820"/>
    <x v="0"/>
    <n v="17.5"/>
    <n v="0"/>
    <n v="17.5"/>
    <s v="049-2025"/>
    <m/>
  </r>
  <r>
    <n v="102"/>
    <d v="2025-09-24T00:00:00"/>
    <n v="2025"/>
    <x v="11"/>
    <s v="San Andrés"/>
    <s v="Comunidad Laguna Larga"/>
    <s v="N/A"/>
    <s v="N/A"/>
    <s v="N/A"/>
    <s v="458-2025"/>
    <s v="Tanque Flexible "/>
    <n v="2025"/>
    <s v="Agua Potable"/>
    <s v="Agua Potable"/>
    <n v="109"/>
    <n v="788.5"/>
    <n v="85946.5"/>
    <s v="001-0-2025"/>
    <m/>
    <x v="0"/>
    <n v="545"/>
    <n v="0"/>
    <n v="545"/>
    <s v="Medida Cautelar Número Cuatrocientos Doce Guion Diecisiete (412-17)"/>
    <m/>
  </r>
  <r>
    <n v="103"/>
    <d v="2025-09-24T00:00:00"/>
    <n v="2025"/>
    <x v="13"/>
    <s v="El Adelanto"/>
    <s v="El Adelanto"/>
    <s v="MELVIN SAMAYOA ARGUETA"/>
    <s v="Concejal Titular I"/>
    <s v="1617 24795 2209"/>
    <s v="459-2025"/>
    <s v="Carreta de Mano"/>
    <n v="2024"/>
    <s v="Agropecuario Y Artesanal"/>
    <s v="Herramienta de Albañileria"/>
    <n v="100"/>
    <n v="318"/>
    <n v="31800"/>
    <s v="052-0-2024"/>
    <m/>
    <x v="0"/>
    <n v="100"/>
    <n v="0"/>
    <n v="100"/>
    <s v="1146-2025"/>
    <m/>
  </r>
  <r>
    <n v="104"/>
    <d v="2025-09-24T00:00:00"/>
    <n v="2025"/>
    <x v="4"/>
    <s v="San Idelfonso Ixtahuacán"/>
    <s v="Cantón Los Domingos, Caserío la Laguneta, La Vega Polajá"/>
    <s v="ALFONSO ORDOÑEZ SALES"/>
    <s v="Presidente del Consejo Comunitario de Desarrollo -COCODE-"/>
    <s v="2438 13597 1309"/>
    <s v="460-2025"/>
    <s v="Kit Para Recolección De Agua De Lluvia"/>
    <n v="2023"/>
    <s v="Agua Potable"/>
    <s v="Agua Potable"/>
    <n v="229"/>
    <n v="1125"/>
    <n v="257625"/>
    <s v="035-0-2024"/>
    <m/>
    <x v="0"/>
    <n v="1145"/>
    <n v="0"/>
    <n v="1145"/>
    <s v="1147-2025"/>
    <m/>
  </r>
  <r>
    <n v="105"/>
    <d v="2025-09-24T00:00:00"/>
    <n v="2025"/>
    <x v="13"/>
    <s v="Conguaco"/>
    <s v="Caserío San Francisco"/>
    <s v="DINA GUTIERREZ LÓPEZ DE JERÓNIMO"/>
    <s v="Alcaldesa Comunitaria"/>
    <s v="1911 16971 2213"/>
    <s v="461-2025"/>
    <s v="Tanque Flexible "/>
    <n v="2025"/>
    <s v="Agua Potable"/>
    <s v="Agua Potable"/>
    <n v="66"/>
    <n v="788.5"/>
    <n v="52041"/>
    <s v="001-0-2025"/>
    <m/>
    <x v="0"/>
    <n v="330"/>
    <n v="0"/>
    <n v="330"/>
    <s v="1142-2025"/>
    <m/>
  </r>
  <r>
    <n v="106"/>
    <d v="2025-09-16T00:00:00"/>
    <n v="2025"/>
    <x v="9"/>
    <s v="Patzité"/>
    <s v="Patzité"/>
    <s v="MELCHOR AGUARÉ CALEL"/>
    <s v="Alcalde Municipal"/>
    <s v="1620 89449 1407"/>
    <s v="331-2025"/>
    <s v="Concreto Premezclado Cupón"/>
    <n v="2024"/>
    <s v="Vulnerabilidad"/>
    <s v="Concreto"/>
    <n v="600"/>
    <n v="2548"/>
    <n v="1528800"/>
    <s v="039-0-2024"/>
    <s v="MaM"/>
    <x v="1"/>
    <n v="600"/>
    <n v="0"/>
    <n v="600"/>
    <s v="4052-2025"/>
    <m/>
  </r>
  <r>
    <n v="107"/>
    <d v="2025-09-19T00:00:00"/>
    <n v="2025"/>
    <x v="0"/>
    <s v="Taxisco"/>
    <s v="Taxisco"/>
    <s v="VIDAL MONTEPEQUE BARILLAS"/>
    <s v="Alcalde Municipal"/>
    <s v="1785 78118 0609"/>
    <s v="332-2025"/>
    <s v="Cupones Canjeables Por Kit De Techo Minimo"/>
    <n v="2024"/>
    <s v="Vulnerabilidad"/>
    <s v="Cupón Techo Mínimo"/>
    <n v="22"/>
    <n v="1635"/>
    <n v="35970"/>
    <s v="045-0-2024"/>
    <m/>
    <x v="1"/>
    <n v="22"/>
    <n v="0"/>
    <n v="22"/>
    <s v="190-2025"/>
    <m/>
  </r>
  <r>
    <n v="108"/>
    <d v="2025-09-19T00:00:00"/>
    <n v="2025"/>
    <x v="0"/>
    <s v="Taxisco"/>
    <s v="Taxisco"/>
    <s v="VIDAL MONTEPEQUE BARILLAS"/>
    <s v="Alcalde Municipal"/>
    <s v="1785 78118 0609"/>
    <s v="332-2025"/>
    <s v="Kit de Panel Solar"/>
    <n v="2024"/>
    <s v="Vulnerabilidad"/>
    <s v="Panel Solar"/>
    <n v="50"/>
    <n v="405"/>
    <n v="20250"/>
    <s v="030-0-2024"/>
    <m/>
    <x v="1"/>
    <n v="50"/>
    <n v="0"/>
    <n v="50"/>
    <s v="2953-2025"/>
    <m/>
  </r>
  <r>
    <n v="109"/>
    <d v="2025-09-19T00:00:00"/>
    <n v="2025"/>
    <x v="0"/>
    <s v="Taxisco"/>
    <s v="Taxisco"/>
    <s v="VIDAL MONTEPEQUE BARILLAS"/>
    <s v="Alcalde Municipal"/>
    <s v="1785 78118 0609"/>
    <s v="333-2025"/>
    <s v="Cupones Canjeables Por Kit De Techo Minimo"/>
    <n v="2024"/>
    <s v="Vulnerabilidad"/>
    <s v="Cupón Techo Mínimo"/>
    <n v="136"/>
    <n v="1635"/>
    <n v="222360"/>
    <s v="045-0-2024"/>
    <m/>
    <x v="1"/>
    <n v="136"/>
    <n v="0"/>
    <n v="136"/>
    <s v="182-2025"/>
    <m/>
  </r>
  <r>
    <n v="110"/>
    <d v="2025-09-24T00:00:00"/>
    <n v="2025"/>
    <x v="11"/>
    <s v="San Andrés"/>
    <s v="Comunidad Laguna Larga"/>
    <s v="N/A"/>
    <s v="N/A"/>
    <s v="N/A"/>
    <s v="334-2025"/>
    <s v="Kit de Panel Solar"/>
    <n v="2024"/>
    <s v="Vulnerabilidad"/>
    <s v="Panel Solar"/>
    <n v="109"/>
    <n v="405"/>
    <n v="44145"/>
    <s v="030-0-2024"/>
    <m/>
    <x v="1"/>
    <n v="109"/>
    <n v="0"/>
    <n v="109"/>
    <s v="Medida Cautelar Número Cuatrocientos Doce Guion Diecisiete (412-17)"/>
    <m/>
  </r>
  <r>
    <n v="111"/>
    <d v="2025-09-24T00:00:00"/>
    <n v="2025"/>
    <x v="12"/>
    <s v="Livingston"/>
    <s v="Aldea Warre Creek"/>
    <s v="GERARDO CAAL TEC"/>
    <s v="Alcalde Comunitario"/>
    <s v="1580 83512 1802"/>
    <s v="335-2025"/>
    <s v="Cupones Canjeables Por Kit De Techo Minimo"/>
    <n v="2024"/>
    <s v="Vulnerabilidad"/>
    <s v="Cupón Techo Mínimo"/>
    <n v="15"/>
    <n v="1635"/>
    <n v="24525"/>
    <s v="045-0-2024"/>
    <m/>
    <x v="1"/>
    <n v="15"/>
    <n v="0"/>
    <n v="15"/>
    <s v="010-2025"/>
    <m/>
  </r>
  <r>
    <n v="112"/>
    <d v="2025-09-24T00:00:00"/>
    <n v="2025"/>
    <x v="12"/>
    <s v="Livingston"/>
    <s v="Aldea El Aguacate"/>
    <s v="LUIS YAT CAC"/>
    <s v="Alcalde Comunitario"/>
    <s v="1744 95439 1802"/>
    <s v="336-2025"/>
    <s v="Cupones Canjeables Por Kit De Techo Minimo"/>
    <n v="2024"/>
    <s v="Vulnerabilidad"/>
    <s v="Cupón Techo Mínimo"/>
    <n v="75"/>
    <n v="1635"/>
    <n v="122625"/>
    <s v="045-0-2024"/>
    <m/>
    <x v="1"/>
    <n v="75"/>
    <n v="0"/>
    <n v="75"/>
    <s v="011-2025"/>
    <m/>
  </r>
  <r>
    <n v="113"/>
    <d v="2025-09-24T00:00:00"/>
    <n v="2025"/>
    <x v="12"/>
    <s v="Livingston"/>
    <s v="Aldea Calaja"/>
    <s v="JOSÉ CUCUL ICAL"/>
    <s v="Alcalde Comunitario"/>
    <s v="1865 11965 1802"/>
    <s v="337-2025"/>
    <s v="Cupones Canjeables Por Kit De Techo Minimo"/>
    <n v="2024"/>
    <s v="Vulnerabilidad"/>
    <s v="Cupón Techo Mínimo"/>
    <n v="38"/>
    <n v="1635"/>
    <n v="62130"/>
    <s v="045-0-2024"/>
    <m/>
    <x v="1"/>
    <n v="38"/>
    <n v="0"/>
    <n v="38"/>
    <s v="012-2025"/>
    <m/>
  </r>
  <r>
    <n v="114"/>
    <d v="2025-09-24T00:00:00"/>
    <n v="2025"/>
    <x v="12"/>
    <s v="Morales"/>
    <s v="Aldea Negro Norte"/>
    <s v="IRMA LETICIA RAMOS DE LEÓN DE LÓPEZ"/>
    <s v="Alcaldesa Comunitaria"/>
    <s v="1783 62255 1804"/>
    <s v="33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3-2025"/>
    <m/>
  </r>
  <r>
    <n v="115"/>
    <d v="2025-09-24T00:00:00"/>
    <n v="2025"/>
    <x v="12"/>
    <s v="Morales"/>
    <s v="Aldea Nueva Concepción"/>
    <s v="VILMA GUERRA ROMERO DE MATA"/>
    <s v="Alcaldesa Comunitaria"/>
    <s v="1626 70214 1804"/>
    <s v="339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4-2025"/>
    <m/>
  </r>
  <r>
    <n v="116"/>
    <d v="2025-09-24T00:00:00"/>
    <n v="2025"/>
    <x v="12"/>
    <s v="Livingston"/>
    <s v="Aldea Nuevo Nacimiento San Marcos"/>
    <s v="JOSÉ MANUEL TACAJ CHUB"/>
    <s v="Alcalde Comunitario"/>
    <s v="2315 63779 1801"/>
    <s v="341-2025"/>
    <s v="Kit de Panel Solar"/>
    <n v="2024"/>
    <s v="Vulnerabilidad"/>
    <s v="Panel Solar"/>
    <n v="10"/>
    <n v="405"/>
    <n v="4050"/>
    <s v="030-0-2024"/>
    <m/>
    <x v="1"/>
    <n v="10"/>
    <n v="0"/>
    <n v="10"/>
    <s v="288-2025"/>
    <m/>
  </r>
  <r>
    <n v="117"/>
    <d v="2025-09-24T00:00:00"/>
    <n v="2025"/>
    <x v="12"/>
    <s v="Morales"/>
    <s v="Morales"/>
    <s v="EVELIN ILEANA ORELLANA LEIVA"/>
    <s v="Representante Municipal"/>
    <s v="1675 54727 1804"/>
    <s v="342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495-2025"/>
    <m/>
  </r>
  <r>
    <n v="118"/>
    <d v="2025-09-24T00:00:00"/>
    <n v="2025"/>
    <x v="0"/>
    <s v="Chiquimulilla"/>
    <s v="Chiquimulilla"/>
    <s v="RUBÉN DARIO ESCOBAR RUÍZ"/>
    <s v="Alcalde Municipal"/>
    <s v="1714 21299 0608"/>
    <s v="462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3317-2025 T4"/>
    <m/>
  </r>
  <r>
    <n v="119"/>
    <d v="2025-09-24T00:00:00"/>
    <n v="2025"/>
    <x v="0"/>
    <s v="Chiquimulilla"/>
    <s v="Chiquimulilla"/>
    <s v="RUBÉN DARIO ESCOBAR RUÍZ"/>
    <s v="Alcalde Municipal"/>
    <s v="1714 21299 0608"/>
    <s v="462-2025"/>
    <s v="Proyector 3,400 Lumen"/>
    <n v="2024"/>
    <s v="Entidades"/>
    <s v="Taller de Computación"/>
    <n v="1"/>
    <n v="3579"/>
    <n v="3579"/>
    <s v="020-0-2024"/>
    <m/>
    <x v="0"/>
    <n v="1"/>
    <n v="60"/>
    <n v="61"/>
    <s v="3317-2025 T4"/>
    <m/>
  </r>
  <r>
    <n v="120"/>
    <d v="2025-09-24T00:00:00"/>
    <n v="2025"/>
    <x v="0"/>
    <s v="Chiquimulilla"/>
    <s v="Chiquimulilla"/>
    <s v="RUBÉN DARIO ESCOBAR RUÍZ"/>
    <s v="Alcalde Municipal"/>
    <s v="1714 21299 0608"/>
    <s v="462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3317-2025 T4"/>
    <m/>
  </r>
  <r>
    <n v="121"/>
    <d v="2025-09-24T00:00:00"/>
    <n v="2025"/>
    <x v="13"/>
    <s v="Asunción Mita"/>
    <s v="Asunción Mita"/>
    <s v="RENE FRANCISCO GUARDADO LEMUS"/>
    <s v="Alcalde Municipal"/>
    <s v="1702 19801 2205"/>
    <s v="464-2025"/>
    <s v="Estación Total Topográfica"/>
    <n v="2024"/>
    <s v="Entidades"/>
    <s v="Estación Total"/>
    <n v="1"/>
    <n v="24900"/>
    <n v="24900"/>
    <s v="029-0-2024"/>
    <m/>
    <x v="0"/>
    <n v="1"/>
    <n v="0"/>
    <n v="1"/>
    <s v="3121-2025 T5"/>
    <m/>
  </r>
  <r>
    <n v="122"/>
    <d v="2025-09-24T00:00:00"/>
    <n v="2025"/>
    <x v="13"/>
    <s v="Zapotitlán"/>
    <s v="Zapotitlán"/>
    <s v="HILMAR EDGARDO QUIÑONEZ Y QUIÑONEZ"/>
    <s v="Alcalde Municipal"/>
    <s v="1793 04690 2210"/>
    <s v="466-2025"/>
    <s v="Estación Total Topográfica"/>
    <n v="2024"/>
    <s v="Entidades"/>
    <s v="Estación Total"/>
    <n v="1"/>
    <n v="24900"/>
    <n v="24900"/>
    <s v="029-0-2024"/>
    <m/>
    <x v="0"/>
    <n v="1"/>
    <n v="0"/>
    <n v="1"/>
    <s v="2763-2025 T5"/>
    <m/>
  </r>
  <r>
    <n v="123"/>
    <d v="2025-09-24T00:00:00"/>
    <n v="2025"/>
    <x v="14"/>
    <s v="Mataquescuintla"/>
    <s v="Mataquescuintla"/>
    <s v="HECTOR FELIPE GUEVARA PINEDA"/>
    <s v="Alcalde Municipal"/>
    <s v="1732 19756 2107"/>
    <s v="467-2025"/>
    <s v="Tanque Flexible "/>
    <n v="2025"/>
    <s v="Agua Potable"/>
    <s v="Agua Potable"/>
    <n v="100"/>
    <n v="788.5"/>
    <n v="78850"/>
    <s v="001-0-2025"/>
    <m/>
    <x v="0"/>
    <n v="500"/>
    <n v="0"/>
    <n v="500"/>
    <s v="1407-2025"/>
    <m/>
  </r>
  <r>
    <n v="124"/>
    <d v="2025-09-24T00:00:00"/>
    <n v="2025"/>
    <x v="13"/>
    <s v="Zapotitlán"/>
    <s v="Aldea San Luis Ilopángo"/>
    <s v="NOÍL ELFIDIO QUIÑONEZ ORTEGA"/>
    <s v="Alcalde Comunitario"/>
    <s v="1963 69290 2210"/>
    <s v="470-2025"/>
    <s v="Tanque Flexible "/>
    <n v="2025"/>
    <s v="Agua Potable"/>
    <s v="Agua Potable"/>
    <n v="25"/>
    <n v="788.5"/>
    <n v="19712.5"/>
    <s v="001-0-2025"/>
    <m/>
    <x v="0"/>
    <n v="125"/>
    <n v="0"/>
    <n v="125"/>
    <s v="2753-2025"/>
    <m/>
  </r>
  <r>
    <n v="125"/>
    <d v="2025-09-24T00:00:00"/>
    <n v="2025"/>
    <x v="13"/>
    <s v="Zapotitlán"/>
    <s v="Aldea El Pinal I"/>
    <s v="ADRIÁN SAMAYOA ARANA"/>
    <s v="Alcalde Comunitario"/>
    <s v="1710 20669 2201"/>
    <s v="471-2025"/>
    <s v="Tanque Flexible "/>
    <n v="2025"/>
    <s v="Agua Potable"/>
    <s v="Agua Potable"/>
    <n v="15"/>
    <n v="788.5"/>
    <n v="11827.5"/>
    <s v="001-0-2025"/>
    <m/>
    <x v="0"/>
    <n v="75"/>
    <n v="0"/>
    <n v="75"/>
    <s v="2758-2025"/>
    <m/>
  </r>
  <r>
    <n v="126"/>
    <d v="2025-09-24T00:00:00"/>
    <n v="2025"/>
    <x v="2"/>
    <s v="Fray Bartolomé de las Casas"/>
    <s v="Aldea Nuevo Secapur"/>
    <s v="JOSÉ CUZ CHOC"/>
    <s v="Presidente Consejo Comunitario de Desarrollo -COCODE-"/>
    <s v="1850 38328 1612"/>
    <s v="487-2025"/>
    <s v="Arroz De 10 Kilos"/>
    <n v="2025"/>
    <s v="Alimentos"/>
    <s v="Arroz"/>
    <n v="423"/>
    <n v="0"/>
    <n v="0"/>
    <s v="Donación China Taiwan"/>
    <m/>
    <x v="2"/>
    <n v="211.5"/>
    <n v="0"/>
    <n v="211.5"/>
    <s v="1045-2025"/>
    <m/>
  </r>
  <r>
    <n v="127"/>
    <d v="2025-09-24T00:00:00"/>
    <n v="2025"/>
    <x v="13"/>
    <s v="Conguaco"/>
    <s v="Caserío El Rodeo, Aldea El Barro"/>
    <s v="ESTHER ANTONIA GALICIA Y GALICIA"/>
    <s v="Alcaldesa Comunitaria"/>
    <s v="2134 63555 2213"/>
    <s v="488-2025"/>
    <s v="Bomba De Plastico De 16 Litros"/>
    <n v="2024"/>
    <s v="Agropecuario Y Artesanal"/>
    <s v="Herramienta de Labranza"/>
    <n v="44"/>
    <n v="248"/>
    <n v="10912"/>
    <s v="025-0-2024"/>
    <m/>
    <x v="2"/>
    <n v="44"/>
    <n v="0"/>
    <n v="44"/>
    <s v="1233-2025"/>
    <m/>
  </r>
  <r>
    <n v="128"/>
    <d v="2025-09-24T00:00:00"/>
    <n v="2025"/>
    <x v="0"/>
    <s v="Chiquimulilla"/>
    <s v="Aldea El Astillero Sur"/>
    <s v="ADELA DE JESÚS ARROYO CONTRERAS"/>
    <s v="Presidente del Consejo Comunitario de Desarrollo -COCODE-"/>
    <s v="1818 23721 0608"/>
    <s v="489-2025"/>
    <s v="Bomba De Plastico De 16 Litros"/>
    <n v="2024"/>
    <s v="Agropecuario Y Artesanal"/>
    <s v="Herramienta de Labranza"/>
    <n v="25"/>
    <n v="248"/>
    <n v="6200"/>
    <s v="025-0-2024"/>
    <m/>
    <x v="2"/>
    <n v="25"/>
    <n v="0"/>
    <n v="25"/>
    <s v="2622-2025"/>
    <m/>
  </r>
  <r>
    <n v="129"/>
    <d v="2025-09-24T00:00:00"/>
    <n v="2025"/>
    <x v="0"/>
    <s v="Chiquimulilla"/>
    <s v="Caserío San Joaquín"/>
    <s v="MIRIAM LEONARDA JUÁREZ"/>
    <s v="Presidente del Consejo Comunitario de Desarrollo -COCODE-"/>
    <s v="1853 78609 0608"/>
    <s v="490-2025"/>
    <s v="Bomba De Plastico De 16 Litros"/>
    <n v="2024"/>
    <s v="Agropecuario Y Artesanal"/>
    <s v="Herramienta de Labranza"/>
    <n v="25"/>
    <n v="248"/>
    <n v="6200"/>
    <s v="025-0-2024"/>
    <m/>
    <x v="2"/>
    <n v="25"/>
    <n v="0"/>
    <n v="25"/>
    <s v="2623-2025"/>
    <m/>
  </r>
  <r>
    <n v="130"/>
    <d v="2025-09-24T00:00:00"/>
    <n v="2025"/>
    <x v="0"/>
    <s v="Pueblo Nuevo Viñas"/>
    <s v="Pueblo Nuevo Viñas"/>
    <s v="STUARDO DÁVILA MONTENEGRO"/>
    <s v="Representante Municipal"/>
    <s v="1650 49545 0602"/>
    <s v="491-2025"/>
    <s v="Molino Standard"/>
    <n v="2024"/>
    <s v="Vulnerabilidad"/>
    <s v="Molino"/>
    <n v="150"/>
    <n v="210"/>
    <n v="31500"/>
    <s v="046-0-2024"/>
    <m/>
    <x v="2"/>
    <n v="1200"/>
    <n v="0"/>
    <n v="1200"/>
    <s v="2498-2025"/>
    <m/>
  </r>
  <r>
    <n v="131"/>
    <d v="2025-09-24T00:00:00"/>
    <n v="2025"/>
    <x v="0"/>
    <s v="Pueblo Nuevo Viñas"/>
    <s v="Pueblo Nuevo Viñas"/>
    <s v="STUARDO DÁVILA MONTENEGRO"/>
    <s v="Representante Municipal"/>
    <s v="1650 49545 0602"/>
    <s v="491-2025"/>
    <s v="Bomba De Plastico De 16 Litros"/>
    <n v="2024"/>
    <s v="Agropecuario Y Artesanal"/>
    <s v="Herramienta de Labranza"/>
    <n v="150"/>
    <n v="248"/>
    <n v="37200"/>
    <s v="025-0-2024"/>
    <m/>
    <x v="2"/>
    <n v="150"/>
    <n v="0"/>
    <n v="150"/>
    <s v="2501-2025"/>
    <m/>
  </r>
  <r>
    <n v="132"/>
    <d v="2025-09-24T00:00:00"/>
    <n v="2025"/>
    <x v="0"/>
    <s v="Pueblo Nuevo Viñas"/>
    <s v="Pueblo Nuevo Viñas"/>
    <s v="STUARDO DÁVILA MONTENEGRO"/>
    <s v="Representante Municipal"/>
    <s v="1650 49545 0602"/>
    <s v="492-2025"/>
    <s v="Arroz De 10 Kilos"/>
    <n v="2025"/>
    <s v="Alimentos"/>
    <s v="Arroz"/>
    <n v="500"/>
    <n v="0"/>
    <n v="0"/>
    <s v="Donación China Taiwan"/>
    <m/>
    <x v="2"/>
    <n v="250"/>
    <n v="0"/>
    <n v="250"/>
    <s v="2500-2025"/>
    <m/>
  </r>
  <r>
    <n v="133"/>
    <d v="2025-09-24T00:00:00"/>
    <n v="2025"/>
    <x v="13"/>
    <s v="Conguaco"/>
    <s v="Caserío Laguna del Muerto"/>
    <s v="CÉSAR GONZÁLEZ"/>
    <s v="Alcalde Comunitario"/>
    <s v="1832 97318 2213"/>
    <s v="493-2025"/>
    <s v="Bomba De Plastico De 16 Litros"/>
    <n v="2024"/>
    <s v="Agropecuario Y Artesanal"/>
    <s v="Herramienta de Labranza"/>
    <n v="50"/>
    <n v="248"/>
    <n v="12400"/>
    <s v="025-0-2024"/>
    <m/>
    <x v="2"/>
    <n v="50"/>
    <n v="0"/>
    <n v="50"/>
    <s v="1207-2025"/>
    <m/>
  </r>
  <r>
    <n v="134"/>
    <d v="2025-09-24T00:00:00"/>
    <n v="2025"/>
    <x v="13"/>
    <s v="Jalpatagua"/>
    <s v="Aldea Jicaral"/>
    <s v="GERARDO GARCÍA CRUZ"/>
    <s v="Presidente del Consejo Comunitario de Desarrollo -COCODE-"/>
    <s v="1936 70720 2212"/>
    <s v="494-2025"/>
    <s v="Arroz De 10 Kilos"/>
    <n v="2025"/>
    <s v="Alimentos"/>
    <s v="Arroz"/>
    <n v="429"/>
    <n v="0"/>
    <n v="0"/>
    <s v="Donación China Taiwan"/>
    <m/>
    <x v="2"/>
    <n v="214.5"/>
    <n v="0"/>
    <n v="214.5"/>
    <s v="1498-2024"/>
    <m/>
  </r>
  <r>
    <n v="135"/>
    <d v="2025-09-24T00:00:00"/>
    <n v="2025"/>
    <x v="0"/>
    <s v="Pueblo Nuevo Viñas"/>
    <s v="Pueblo Nuevo Viñas"/>
    <s v="STUARDO DÁVILA MONTENEGRO"/>
    <s v="Representante Municipal"/>
    <s v="1650 49545 0602"/>
    <s v="472-2025"/>
    <s v="Azadon Con Cabo"/>
    <n v="2024"/>
    <s v="Agropecuario Y Artesanal"/>
    <s v="Herramienta de Labranza"/>
    <n v="150"/>
    <n v="111.36"/>
    <n v="16704"/>
    <s v="054-0-2024"/>
    <m/>
    <x v="0"/>
    <n v="150"/>
    <n v="0"/>
    <n v="150"/>
    <s v="1757-2025"/>
    <m/>
  </r>
  <r>
    <n v="136"/>
    <d v="2025-09-24T00:00:00"/>
    <n v="2025"/>
    <x v="0"/>
    <s v="Pueblo Nuevo Viñas"/>
    <s v="Pueblo Nuevo Viñas"/>
    <s v="STUARDO DÁVILA MONTENEGRO"/>
    <s v="Representante Municipal"/>
    <s v="1650 49545 0602"/>
    <s v="472-2025"/>
    <s v="Chuzo Con Cabo"/>
    <n v="2024"/>
    <s v="Agropecuario Y Artesanal"/>
    <s v="Herramienta de Labranza"/>
    <n v="150"/>
    <n v="135.19"/>
    <n v="20278.5"/>
    <s v="054-0-2024"/>
    <m/>
    <x v="0"/>
    <n v="150"/>
    <n v="0"/>
    <n v="150"/>
    <s v="1757-2025"/>
    <m/>
  </r>
  <r>
    <n v="137"/>
    <d v="2025-09-24T00:00:00"/>
    <n v="2025"/>
    <x v="0"/>
    <s v="Pueblo Nuevo Viñas"/>
    <s v="Pueblo Nuevo Viñas"/>
    <s v="STUARDO DÁVILA MONTENEGRO"/>
    <s v="Representante Municipal"/>
    <s v="1650 49545 0602"/>
    <s v="472-2025"/>
    <s v="Machete"/>
    <n v="2024"/>
    <s v="Agropecuario Y Artesanal"/>
    <s v="Herramienta de Labranza"/>
    <n v="150"/>
    <n v="41.03"/>
    <n v="6154.5"/>
    <s v="054-0-2024"/>
    <m/>
    <x v="0"/>
    <n v="150"/>
    <n v="0"/>
    <n v="150"/>
    <s v="1757-2025"/>
    <m/>
  </r>
  <r>
    <n v="138"/>
    <d v="2025-09-24T00:00:00"/>
    <n v="2025"/>
    <x v="0"/>
    <s v="Pueblo Nuevo Viñas"/>
    <s v="Pueblo Nuevo Viñas"/>
    <s v="STUARDO DÁVILA MONTENEGRO"/>
    <s v="Representante Municipal"/>
    <s v="1650 49545 0602"/>
    <s v="472-2025"/>
    <s v="Pala Con Cabo"/>
    <n v="2024"/>
    <s v="Agropecuario Y Artesanal"/>
    <s v="Herramienta de Labranza"/>
    <n v="150"/>
    <n v="64.72"/>
    <n v="9708"/>
    <s v="054-0-2024"/>
    <m/>
    <x v="0"/>
    <n v="150"/>
    <n v="0"/>
    <n v="150"/>
    <s v="1757-2025"/>
    <m/>
  </r>
  <r>
    <n v="139"/>
    <d v="2025-09-24T00:00:00"/>
    <n v="2025"/>
    <x v="0"/>
    <s v="Pueblo Nuevo Viñas"/>
    <s v="Pueblo Nuevo Viñas"/>
    <s v="STUARDO DÁVILA MONTENEGRO"/>
    <s v="Representante Municipal"/>
    <s v="1650 49545 0602"/>
    <s v="472-2025"/>
    <s v="Rastrillo Con Cabo"/>
    <n v="2024"/>
    <s v="Agropecuario Y Artesanal"/>
    <s v="Herramienta de Labranza"/>
    <n v="150"/>
    <n v="67.540000000000006"/>
    <n v="10131.000000000002"/>
    <s v="054-0-2024"/>
    <m/>
    <x v="0"/>
    <n v="150"/>
    <n v="0"/>
    <n v="150"/>
    <s v="1757-2025"/>
    <m/>
  </r>
  <r>
    <n v="140"/>
    <d v="2025-09-24T00:00:00"/>
    <n v="2025"/>
    <x v="0"/>
    <s v="Pueblo Nuevo Viñas"/>
    <s v="Pueblo Nuevo Viñas"/>
    <s v="STUARDO DÁVILA MONTENEGRO"/>
    <s v="Representante Municipal"/>
    <s v="1650 49545 0602"/>
    <s v="472-2025"/>
    <s v="Hoz Dentada"/>
    <n v="2024"/>
    <s v="Agropecuario Y Artesanal"/>
    <s v="Herramienta de Labranza"/>
    <n v="150"/>
    <n v="95.7"/>
    <n v="14355"/>
    <s v="054-0-2024"/>
    <m/>
    <x v="0"/>
    <n v="150"/>
    <n v="0"/>
    <n v="150"/>
    <s v="1757-2025"/>
    <m/>
  </r>
  <r>
    <n v="141"/>
    <d v="2025-09-24T00:00:00"/>
    <n v="2025"/>
    <x v="13"/>
    <s v="Zapotitlán"/>
    <s v="Zapotitlán"/>
    <s v="HILMAR EDGARDO QUIÑONEZ Y QUIÑONEZ"/>
    <s v="Alcalde Municipal"/>
    <s v="1793 04690 2210"/>
    <s v="473-2025"/>
    <s v="Computadora de Escritorio"/>
    <n v="2024"/>
    <s v="Entidades"/>
    <s v="Taller de Computación"/>
    <n v="25"/>
    <n v="5325"/>
    <n v="133125"/>
    <s v="020-0-2024"/>
    <m/>
    <x v="0"/>
    <n v="1"/>
    <n v="60"/>
    <n v="61"/>
    <s v="2762-2025 T4"/>
    <m/>
  </r>
  <r>
    <n v="142"/>
    <d v="2025-09-24T00:00:00"/>
    <n v="2025"/>
    <x v="13"/>
    <s v="Zapotitlán"/>
    <s v="Zapotitlán"/>
    <s v="HILMAR EDGARDO QUIÑONEZ Y QUIÑONEZ"/>
    <s v="Alcalde Municipal"/>
    <s v="1793 04690 2210"/>
    <s v="473-2025"/>
    <s v="Proyector 3,400 Lumen"/>
    <n v="2024"/>
    <s v="Entidades"/>
    <s v="Taller de Computación"/>
    <n v="1"/>
    <n v="3579"/>
    <n v="3579"/>
    <s v="020-0-2024"/>
    <m/>
    <x v="0"/>
    <n v="1"/>
    <n v="60"/>
    <n v="61"/>
    <s v="2762-2025 T4"/>
    <m/>
  </r>
  <r>
    <n v="143"/>
    <d v="2025-09-24T00:00:00"/>
    <n v="2025"/>
    <x v="13"/>
    <s v="Zapotitlán"/>
    <s v="Zapotitlán"/>
    <s v="HILMAR EDGARDO QUIÑONEZ Y QUIÑONEZ"/>
    <s v="Alcalde Municipal"/>
    <s v="1793 04690 2210"/>
    <s v="473-2025"/>
    <s v="Mesa Bipersonal Escolar"/>
    <n v="2024"/>
    <s v="Entidades"/>
    <s v="Taller de Computación"/>
    <n v="13"/>
    <n v="1500"/>
    <n v="19500"/>
    <s v="024-0-2024"/>
    <m/>
    <x v="0"/>
    <n v="1"/>
    <n v="60"/>
    <n v="61"/>
    <s v="2762-2025 T4"/>
    <m/>
  </r>
  <r>
    <n v="144"/>
    <d v="2025-09-24T00:00:00"/>
    <n v="2025"/>
    <x v="13"/>
    <s v="Jalpatagua"/>
    <s v="Jalpatagua"/>
    <s v="ARMANDO REMBERTO VASQUEZ PEREZ"/>
    <s v="Alcalde Municipal"/>
    <s v="2305 14499 2212"/>
    <s v="474-2025"/>
    <s v="Kit Para Recolección De Agua De Lluvia"/>
    <n v="2024"/>
    <s v="Agua Potable"/>
    <s v="Agua Potable"/>
    <n v="1043"/>
    <n v="1125"/>
    <n v="1173375"/>
    <s v="035-0-2024"/>
    <m/>
    <x v="0"/>
    <n v="5215"/>
    <n v="0"/>
    <n v="5215"/>
    <s v="1826-2025"/>
    <m/>
  </r>
  <r>
    <n v="145"/>
    <d v="2025-09-24T00:00:00"/>
    <n v="2025"/>
    <x v="13"/>
    <s v="Jalpatagua"/>
    <s v="Jalpatagua"/>
    <s v="ARMANDO REMBERTO VASQUEZ PEREZ"/>
    <s v="Alcalde Municipal"/>
    <s v="2305 14499 2212"/>
    <s v="474-2025"/>
    <s v="Cupones Canjeables Por Kit Para Captación De Agua De Lluvia"/>
    <n v="2024"/>
    <s v="Agua Potable"/>
    <s v="Agua Potable"/>
    <n v="457"/>
    <n v="1125"/>
    <n v="514125"/>
    <s v="044-0-2024"/>
    <m/>
    <x v="0"/>
    <n v="457"/>
    <n v="0"/>
    <n v="457"/>
    <s v="1826-2025"/>
    <m/>
  </r>
  <r>
    <n v="146"/>
    <d v="2025-09-24T00:00:00"/>
    <n v="2025"/>
    <x v="0"/>
    <s v="Chiquimulilla"/>
    <s v="Caserío El Paraíso"/>
    <s v="CARLOS PATRICIO RAMOS ALCANTARA"/>
    <s v="Presidente del Consejo Comunitario de Desarrollo -COCODE-"/>
    <s v="1847 78476 0608"/>
    <s v="343-2025"/>
    <s v="Cupones Canjeables Por Kit De Techo Minimo"/>
    <n v="2024"/>
    <s v="Vulnerabilidad"/>
    <s v="Cupón Techo Mínimo"/>
    <n v="18"/>
    <n v="1635"/>
    <n v="29430"/>
    <s v="045-0-2024"/>
    <m/>
    <x v="1"/>
    <n v="18"/>
    <n v="0"/>
    <n v="18"/>
    <s v="994-2025"/>
    <m/>
  </r>
  <r>
    <n v="147"/>
    <d v="2025-09-24T00:00:00"/>
    <n v="2025"/>
    <x v="0"/>
    <s v="Chiquimulilla"/>
    <s v="Aldea Las Brisas"/>
    <s v="DAYRIN EDITH GÁLVEZ GÁLVEZ"/>
    <s v="Presidente del Consejo Comunitario de Desarrollo -COCODE-"/>
    <s v="3086 70256 0608"/>
    <s v="344-2025"/>
    <s v="Cupones Canjeables Por Kit De Techo Minimo"/>
    <n v="2024"/>
    <s v="Vulnerabilidad"/>
    <s v="Cupón Techo Mínimo"/>
    <n v="11"/>
    <n v="1635"/>
    <n v="17985"/>
    <s v="045-0-2024"/>
    <m/>
    <x v="1"/>
    <n v="11"/>
    <n v="0"/>
    <n v="11"/>
    <s v="995-2025"/>
    <m/>
  </r>
  <r>
    <n v="148"/>
    <d v="2025-09-24T00:00:00"/>
    <n v="2025"/>
    <x v="0"/>
    <s v="Chiquimulilla"/>
    <s v="Caserío Valles de Nancinta"/>
    <s v="BEATRIZ ADRIANA CASTILLO PÉREZ"/>
    <s v="Presidente del Consejo Comunitario de Desarrollo -COCODE-"/>
    <s v="1662 84645 0110"/>
    <s v="345-2025"/>
    <s v="Cupones Canjeables Por Kit De Techo Minimo"/>
    <n v="2024"/>
    <s v="Vulnerabilidad"/>
    <s v="Cupón Techo Mínimo"/>
    <n v="9"/>
    <n v="1635"/>
    <n v="14715"/>
    <s v="045-0-2024"/>
    <m/>
    <x v="1"/>
    <n v="9"/>
    <n v="0"/>
    <n v="9"/>
    <s v="996-2025"/>
    <m/>
  </r>
  <r>
    <n v="149"/>
    <d v="2025-09-24T00:00:00"/>
    <n v="2025"/>
    <x v="0"/>
    <s v="Chiquimulilla"/>
    <s v="Caserío San Joaquín"/>
    <s v="MIRIAM LEONARDA JUÁREZ"/>
    <s v="Presidente del Consejo Comunitario de Desarrollo -COCODE-"/>
    <s v="1853 78609 0608"/>
    <s v="346-2025"/>
    <s v="Cupones Canjeables Por Kit De Techo Minimo"/>
    <n v="2024"/>
    <s v="Vulnerabilidad"/>
    <s v="Cupón Techo Mínimo"/>
    <n v="18"/>
    <n v="1635"/>
    <n v="29430"/>
    <s v="045-0-2024"/>
    <m/>
    <x v="1"/>
    <n v="18"/>
    <n v="0"/>
    <n v="18"/>
    <s v="997-2025"/>
    <m/>
  </r>
  <r>
    <n v="150"/>
    <d v="2025-09-24T00:00:00"/>
    <n v="2025"/>
    <x v="14"/>
    <s v="Mataquescuintla"/>
    <s v="Caserío San Jomo, Aldea San Granada"/>
    <s v="REYES REVOLORIO ABREGO"/>
    <s v="Presidente del Consejo Comunitario de Desarrollo -COCODE-"/>
    <s v="1897 71062 2107"/>
    <s v="347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473-2025"/>
    <m/>
  </r>
  <r>
    <n v="151"/>
    <d v="2025-09-24T00:00:00"/>
    <n v="2025"/>
    <x v="14"/>
    <s v="San Pedro Pinula"/>
    <s v="San Pedro Pinula"/>
    <s v="JOSÉ ROBERTO RAMÍREZ GUERRA"/>
    <s v="Alcalde Municipal"/>
    <s v="2492 04584 2102"/>
    <s v="348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3349-2025"/>
    <m/>
  </r>
  <r>
    <n v="152"/>
    <d v="2025-09-25T00:00:00"/>
    <n v="2025"/>
    <x v="14"/>
    <s v="San Pedro Pinula"/>
    <s v="San Pedro Pinula"/>
    <s v="JOSÉ ROBERTO RAMÍREZ GUERRA"/>
    <s v="Alcalde Municipal"/>
    <s v="2492 04584 2102"/>
    <s v="495-2025"/>
    <s v="Arroz De 10 Kilos"/>
    <n v="2025"/>
    <s v="Alimentos"/>
    <s v="Arroz"/>
    <n v="2523"/>
    <n v="0"/>
    <n v="0"/>
    <s v="Donación China Taiwan"/>
    <m/>
    <x v="2"/>
    <n v="1261.5"/>
    <n v="0"/>
    <n v="1261.5"/>
    <s v="816-2025_x000a_3345-2025_x000a_3346-2025_x000a_3347-2025_x000a_3348-2025"/>
    <m/>
  </r>
  <r>
    <n v="153"/>
    <d v="2025-09-25T00:00:00"/>
    <n v="2025"/>
    <x v="0"/>
    <s v="Santa Cruz el Naranjo"/>
    <s v="Santa Cruz el Naranjo"/>
    <s v="IVAN ANTONIO MORALES DEL CID"/>
    <s v="Alcalde Municipal"/>
    <s v="1944 27323 0116"/>
    <s v="496-2025"/>
    <s v="Arroz De 10 Kilos"/>
    <n v="2025"/>
    <s v="Alimentos"/>
    <s v="Arroz"/>
    <n v="1063"/>
    <n v="0"/>
    <n v="0"/>
    <s v="Donación China Taiwan"/>
    <m/>
    <x v="2"/>
    <n v="531.5"/>
    <n v="0"/>
    <n v="531.5"/>
    <s v="1679-2025_x000a_1680-2025_x000a_1681-2025_x000a_1682-2025_x000a_1683-2025_x000a_1684-2025_x000a_1685-2025_x000a_1686-2025_x000a_1687-2025_x000a_1688-2025_x000a_1689-2025_x000a_1690-2025_x000a_1691-2025"/>
    <m/>
  </r>
  <r>
    <n v="154"/>
    <d v="2025-09-25T00:00:00"/>
    <n v="2025"/>
    <x v="0"/>
    <s v="Santa Maria Ixhuatán"/>
    <s v="Aldea El Irayol"/>
    <s v="BÁYRON SALAZAR MORALES"/>
    <s v="Alcalde Comunitario"/>
    <s v="1627 53632 0610"/>
    <s v="497-2025"/>
    <s v="Arroz De 10 Kilos"/>
    <n v="2025"/>
    <s v="Alimentos"/>
    <s v="Arroz"/>
    <n v="178"/>
    <n v="0"/>
    <n v="0"/>
    <s v="Donación China Taiwan"/>
    <m/>
    <x v="2"/>
    <n v="89"/>
    <n v="0"/>
    <n v="89"/>
    <s v="1043-2025"/>
    <m/>
  </r>
  <r>
    <n v="155"/>
    <d v="2025-09-25T00:00:00"/>
    <n v="2025"/>
    <x v="0"/>
    <s v="Santa Maria Ixhuatán"/>
    <s v="Aldea Chuchuapa"/>
    <s v="FRANCISCO VILLA NUEVA HERNÁNDEZ"/>
    <s v="Alcalde Comunitario"/>
    <s v="1962 89068 0610"/>
    <s v="498-2025"/>
    <s v="Arroz De 10 Kilos"/>
    <n v="2025"/>
    <s v="Alimentos"/>
    <s v="Arroz"/>
    <n v="319"/>
    <n v="0"/>
    <n v="0"/>
    <s v="Donación China Taiwan"/>
    <m/>
    <x v="2"/>
    <n v="159.5"/>
    <n v="0"/>
    <n v="159.5"/>
    <s v="1044-2025"/>
    <m/>
  </r>
  <r>
    <n v="156"/>
    <d v="2025-09-25T00:00:00"/>
    <n v="2025"/>
    <x v="15"/>
    <s v="Guatemala"/>
    <s v="Asentamiento Divina Pastora y Anexo Divina Pastora zona seis (6)"/>
    <s v="HUGO DANIEL HERNANDEZ"/>
    <s v="Coordinador del Consejo Comunitario de Desarrollo -COCODE-"/>
    <s v="2489 16599 0610"/>
    <s v="499-2025"/>
    <s v="Arroz De 10 Kilos"/>
    <n v="2025"/>
    <s v="Alimentos"/>
    <s v="Arroz"/>
    <n v="400"/>
    <n v="0"/>
    <n v="0"/>
    <s v="Donación China Taiwan"/>
    <m/>
    <x v="2"/>
    <n v="200"/>
    <n v="0"/>
    <n v="200"/>
    <s v="1359-2025"/>
    <m/>
  </r>
  <r>
    <n v="157"/>
    <d v="2025-09-25T00:00:00"/>
    <n v="2025"/>
    <x v="0"/>
    <s v="Pueblo Nuevo Viñas"/>
    <s v="Pueblo Nuevo Viñas"/>
    <s v="STUARDO DÁVILA MONTENEGRO"/>
    <s v="Representante Municipal"/>
    <s v="1650 49545 0602"/>
    <s v="475-2025"/>
    <s v="Tanque Flexible "/>
    <n v="2025"/>
    <s v="Agua Potable"/>
    <s v="Agua Potable"/>
    <n v="125"/>
    <n v="788.5"/>
    <n v="98562.5"/>
    <s v="001-0-2025"/>
    <m/>
    <x v="0"/>
    <n v="625"/>
    <n v="0"/>
    <n v="625"/>
    <s v="2572-2025"/>
    <m/>
  </r>
  <r>
    <n v="158"/>
    <d v="2025-09-25T00:00:00"/>
    <n v="2025"/>
    <x v="0"/>
    <s v="Casillas"/>
    <s v="Casillas"/>
    <s v="DAYRI BENJAMÍN BOCANEGRA SALAZAR"/>
    <s v="Alcalde Municipal"/>
    <s v="2404 22325 0613"/>
    <s v="476-2025"/>
    <s v="Estación Total Topográfica"/>
    <n v="2024"/>
    <s v="Entidades"/>
    <s v="Estación Total"/>
    <n v="1"/>
    <n v="24900"/>
    <n v="24900"/>
    <s v="029-0-2024"/>
    <m/>
    <x v="0"/>
    <n v="1"/>
    <n v="0"/>
    <n v="1"/>
    <s v="2804-2025 T5"/>
    <m/>
  </r>
  <r>
    <n v="159"/>
    <d v="2025-09-25T00:00:00"/>
    <n v="2025"/>
    <x v="15"/>
    <s v="Guatemala"/>
    <s v="Asentamiento Divina Pastora y Anexo Divina Pastora zona seis (6)"/>
    <s v="HUGO DANIEL HERNANDEZ"/>
    <s v="Coordinador del Consejo Comunitario de Desarrollo -COCODE-"/>
    <s v="2489 16599 0610"/>
    <s v="349-2025"/>
    <s v="Cupones Canjeables Por Kit De Techo Minimo"/>
    <n v="2024"/>
    <s v="Vulnerabilidad"/>
    <s v="Cupón Techo Mínimo"/>
    <n v="60"/>
    <n v="1635"/>
    <n v="98100"/>
    <s v="045-0-2024"/>
    <m/>
    <x v="1"/>
    <n v="60"/>
    <n v="0"/>
    <n v="60"/>
    <s v="2771-2025"/>
    <m/>
  </r>
  <r>
    <n v="160"/>
    <d v="2025-09-25T00:00:00"/>
    <n v="2025"/>
    <x v="0"/>
    <s v="Santa Cruz el Naranjo"/>
    <s v="Santa Cruz el Naranjo"/>
    <s v="IVAN ANTONIO MORALES DEL CID"/>
    <s v="Alcalde Municipal"/>
    <s v="1944 27323 0116"/>
    <s v="350-2025"/>
    <s v="Cupones Canjeables Por Kit De Techo Minimo"/>
    <n v="2024"/>
    <s v="Vulnerabilidad"/>
    <s v="Cupón Techo Mínimo"/>
    <n v="175"/>
    <n v="1635"/>
    <n v="286125"/>
    <s v="045-0-2024"/>
    <m/>
    <x v="1"/>
    <n v="175"/>
    <n v="0"/>
    <n v="175"/>
    <s v="1612-2025"/>
    <m/>
  </r>
  <r>
    <n v="161"/>
    <d v="2025-09-25T00:00:00"/>
    <n v="2025"/>
    <x v="8"/>
    <s v="Olopa"/>
    <s v="Olopa"/>
    <s v="OSCAR MEDARDO CARDONA NOGUERA"/>
    <s v="Alcalde Municipal"/>
    <s v="1998 79397 2006"/>
    <s v="352-2025"/>
    <s v="Concreto Premezclado Cupón"/>
    <n v="2024"/>
    <s v="Vulnerabilidad"/>
    <s v="Concreto"/>
    <n v="749"/>
    <n v="2548"/>
    <n v="1908452"/>
    <s v="039-0-2024"/>
    <s v="MaM"/>
    <x v="1"/>
    <n v="749"/>
    <n v="0"/>
    <n v="749"/>
    <s v="076-2025 A"/>
    <m/>
  </r>
  <r>
    <n v="162"/>
    <d v="2025-09-25T00:00:00"/>
    <n v="2025"/>
    <x v="0"/>
    <s v="Cuilapa"/>
    <s v="Comunidad Nueva Esperanza"/>
    <s v="FELIX FERNANDO GARCIA LOARCA"/>
    <s v="Alcalde Comunitario"/>
    <s v="2379 15634 1217"/>
    <s v="353-2025"/>
    <s v="Cupones Canjeables Por Kit De Techo Minimo"/>
    <n v="2024"/>
    <s v="Vulnerabilidad"/>
    <s v="Cupón Techo Mínimo"/>
    <n v="35"/>
    <n v="1635"/>
    <n v="57225"/>
    <s v="045-0-2024"/>
    <m/>
    <x v="1"/>
    <n v="35"/>
    <n v="0"/>
    <n v="35"/>
    <s v="2648-2025"/>
    <m/>
  </r>
  <r>
    <n v="163"/>
    <d v="2025-09-25T00:00:00"/>
    <n v="2025"/>
    <x v="0"/>
    <s v="Cuilapa"/>
    <s v="Aldea San Juan de Arana"/>
    <s v="CARLOS ROMEO VALENZUELA CÁRCAMO"/>
    <s v="Alcalde Comunitario"/>
    <s v="1779 56526 0601"/>
    <s v="354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2870-2025"/>
    <m/>
  </r>
  <r>
    <n v="164"/>
    <d v="2025-09-25T00:00:00"/>
    <n v="2025"/>
    <x v="0"/>
    <s v="Cuilapa"/>
    <s v="Barrio El Calvario"/>
    <s v="JOSÉ DOMINGO DEL CID GONZÁLEZ"/>
    <s v="Alcalde Comunitario"/>
    <s v="1966 07469 0601"/>
    <s v="355-2025"/>
    <s v="Cupones Canjeables Por Kit De Techo Minimo"/>
    <n v="2024"/>
    <s v="Vulnerabilidad"/>
    <s v="Cupón Techo Mínimo"/>
    <n v="51"/>
    <n v="1635"/>
    <n v="83385"/>
    <s v="045-0-2024"/>
    <m/>
    <x v="1"/>
    <n v="51"/>
    <n v="0"/>
    <n v="51"/>
    <s v="2646-2025"/>
    <m/>
  </r>
  <r>
    <n v="165"/>
    <d v="2025-09-25T00:00:00"/>
    <n v="2025"/>
    <x v="0"/>
    <s v="Cuilapa"/>
    <s v="Caserío Las Animas"/>
    <s v="CARMELO ARIAS FAJARDO"/>
    <s v="Alcalde Comunitario"/>
    <s v="2656 34113 0610"/>
    <s v="356-2025"/>
    <s v="Cupones Canjeables Por Kit De Techo Minimo"/>
    <n v="2024"/>
    <s v="Vulnerabilidad"/>
    <s v="Cupón Techo Mínimo"/>
    <n v="28"/>
    <n v="1635"/>
    <n v="45780"/>
    <s v="045-0-2024"/>
    <m/>
    <x v="1"/>
    <n v="28"/>
    <n v="0"/>
    <n v="28"/>
    <s v="2647-2025"/>
    <m/>
  </r>
  <r>
    <n v="166"/>
    <d v="2025-09-25T00:00:00"/>
    <n v="2025"/>
    <x v="13"/>
    <s v="Pasaco"/>
    <s v="Caserío Las Delicias"/>
    <s v="OLMA DIACENY HERNÁNDEZ ZETINO"/>
    <s v="Presidente del Consejo Comunitario de Desarrollo -COCODE-"/>
    <s v="1925 86556 2215"/>
    <s v="357-2025"/>
    <s v="Cupones Canjeables Por Kit De Techo Minimo"/>
    <n v="2024"/>
    <s v="Vulnerabilidad"/>
    <s v="Cupón Techo Mínimo"/>
    <n v="25"/>
    <n v="1635"/>
    <n v="40875"/>
    <s v="045-0-2024"/>
    <m/>
    <x v="1"/>
    <n v="25"/>
    <n v="0"/>
    <n v="25"/>
    <s v="1342-2025"/>
    <m/>
  </r>
  <r>
    <n v="167"/>
    <d v="2025-09-25T00:00:00"/>
    <n v="2025"/>
    <x v="13"/>
    <s v="Pasaco"/>
    <s v="Caserío Prados"/>
    <s v="GLENDA ELIZABETH CALDERÓN CORTÉZ"/>
    <s v="Presidente del Consejo Comunitario de Desarrollo -COCODE-"/>
    <s v="2201 28278 2215"/>
    <s v="358-2025"/>
    <s v="Cupones Canjeables Por Kit De Techo Minimo"/>
    <n v="2024"/>
    <s v="Vulnerabilidad"/>
    <s v="Cupón Techo Mínimo"/>
    <n v="25"/>
    <n v="1635"/>
    <n v="40875"/>
    <s v="045-0-2024"/>
    <m/>
    <x v="1"/>
    <n v="25"/>
    <n v="0"/>
    <n v="25"/>
    <s v="1346-2025"/>
    <m/>
  </r>
  <r>
    <n v="168"/>
    <d v="2025-09-25T00:00:00"/>
    <n v="2025"/>
    <x v="15"/>
    <s v="Villa Nueva"/>
    <s v="Colonia Bello Amanecer, Bosque I, II y III y Palestina, zona diez (10)"/>
    <s v="ENIO LEONEL FLORES GONZÁLEZ"/>
    <s v="Presidente del Consejo Comunitario de Desarrollo -COCODE-"/>
    <s v="2659 03467 0510"/>
    <s v="500-2025"/>
    <s v="Arroz De 10 Kilos"/>
    <n v="2025"/>
    <s v="Alimentos"/>
    <s v="Arroz"/>
    <n v="67"/>
    <n v="0"/>
    <n v="0"/>
    <s v="Donación China Taiwan"/>
    <m/>
    <x v="2"/>
    <n v="33.5"/>
    <n v="0"/>
    <n v="33.5"/>
    <s v="075-2025"/>
    <m/>
  </r>
  <r>
    <n v="169"/>
    <d v="2025-09-25T00:00:00"/>
    <n v="2025"/>
    <x v="6"/>
    <s v="Santa Lucía Utatlán"/>
    <s v="Paraje Cruz B"/>
    <s v="SANTOS LORENZO CUX YAC"/>
    <s v="Presidente del Consejo Comunitario de Desarrollo -COCODE-"/>
    <s v="1784 91535 0704"/>
    <s v="501-2025"/>
    <s v="Bomba De Plastico De 16 Litros"/>
    <n v="2024"/>
    <s v="Agropecuario Y Artesanal"/>
    <s v="Herramienta de Labranza"/>
    <n v="29"/>
    <n v="248"/>
    <n v="7192"/>
    <s v="025-0-2024"/>
    <m/>
    <x v="2"/>
    <n v="29"/>
    <n v="0"/>
    <n v="29"/>
    <s v="3397-2025"/>
    <m/>
  </r>
  <r>
    <n v="170"/>
    <d v="2025-09-25T00:00:00"/>
    <n v="2025"/>
    <x v="0"/>
    <s v="Cuilapa"/>
    <s v="Aldea Plan del Amate"/>
    <s v="INÉS JOSÉ SALAZAR SOLARES"/>
    <s v="Alcalde Comunitario"/>
    <s v="2902 94320 0601"/>
    <s v="477-2025"/>
    <s v="Carreta de Mano"/>
    <n v="2024"/>
    <s v="Agropecuario Y Artesanal"/>
    <s v="Herramienta de Albañileria"/>
    <n v="50"/>
    <n v="318"/>
    <n v="15900"/>
    <s v="052-0-2024"/>
    <m/>
    <x v="0"/>
    <n v="50"/>
    <n v="0"/>
    <n v="50"/>
    <s v="2869-2025"/>
    <m/>
  </r>
  <r>
    <n v="171"/>
    <d v="2025-09-26T00:00:00"/>
    <n v="2025"/>
    <x v="16"/>
    <s v="San Juan Ostuncalco"/>
    <s v="Caserío Chanshenel, Aldea La Esperanza"/>
    <s v="MAINOR ATANACIO PEÑALONZO LUCAS"/>
    <s v="Presidente del Consejo Comunitario de Desarrollo -COCODE-"/>
    <s v="2636 82110 0909"/>
    <s v="478-2025"/>
    <s v="Tubo Diametro 1 1/2 Plgs X 6 Mts"/>
    <n v="2024"/>
    <s v="Agua Potable"/>
    <s v="Tubería"/>
    <n v="150"/>
    <n v="62.79"/>
    <n v="9418.5"/>
    <s v="018-0-2024"/>
    <n v="23443138"/>
    <x v="0"/>
    <n v="15"/>
    <n v="0"/>
    <n v="15"/>
    <s v="1332-2025"/>
    <m/>
  </r>
  <r>
    <n v="172"/>
    <d v="2025-09-26T00:00:00"/>
    <n v="2025"/>
    <x v="9"/>
    <s v="Patzité"/>
    <s v="Patzité"/>
    <s v="MELCHOR AGUARÉ CALEL"/>
    <s v="Alcalde Municipal"/>
    <s v="1620 89449 1407"/>
    <s v="360-2025"/>
    <s v="Concreto Premezclado Cupón"/>
    <n v="2024"/>
    <s v="Vulnerabilidad"/>
    <s v="Concreto"/>
    <n v="190"/>
    <n v="2548"/>
    <n v="484120"/>
    <s v="039-0-2024"/>
    <s v="MaM"/>
    <x v="1"/>
    <n v="190"/>
    <n v="0"/>
    <n v="190"/>
    <s v="4052-2025"/>
    <m/>
  </r>
  <r>
    <n v="173"/>
    <d v="2025-09-26T00:00:00"/>
    <n v="2025"/>
    <x v="6"/>
    <s v="Santa Cruz la Laguna"/>
    <s v="Santa Cruz la Laguna"/>
    <s v="PEDRO JUAN SOLIS"/>
    <s v="Alcalde Municipal"/>
    <s v="1850 04172 1416"/>
    <s v="361-2025"/>
    <s v="Concreto Premezclado Cupón"/>
    <n v="2024"/>
    <s v="Vulnerabilidad"/>
    <s v="Concreto"/>
    <n v="322"/>
    <n v="2548"/>
    <n v="820456"/>
    <s v="039-0-2024"/>
    <s v="MaM"/>
    <x v="1"/>
    <n v="322"/>
    <n v="0"/>
    <n v="322"/>
    <s v="526-2025 A"/>
    <m/>
  </r>
  <r>
    <n v="174"/>
    <d v="2025-09-26T00:00:00"/>
    <n v="2025"/>
    <x v="6"/>
    <s v="Santa Cruz la Laguna"/>
    <s v="Santa Cruz la Laguna"/>
    <s v="PEDRO JUAN SOLIS"/>
    <s v="Alcalde Municipal"/>
    <s v="1850 04172 1416"/>
    <s v="479-2025"/>
    <s v="Cupones de Mortero Premezclado"/>
    <n v="2024"/>
    <s v="Vivienda"/>
    <s v="Repello"/>
    <n v="322"/>
    <n v="282"/>
    <n v="90804"/>
    <s v="022-0-2024"/>
    <s v="MaM"/>
    <x v="0"/>
    <n v="322"/>
    <n v="0"/>
    <n v="322"/>
    <s v="526-2025 A"/>
    <m/>
  </r>
  <r>
    <n v="175"/>
    <d v="2025-09-26T00:00:00"/>
    <n v="2025"/>
    <x v="4"/>
    <s v="San Juan Atitán"/>
    <s v="San Juan Atitán"/>
    <s v="JAIME AUGUSTO HERNÁNDEZ GODÍNEZ"/>
    <s v="Alcalde Municipal"/>
    <s v="1942 95923 1316"/>
    <s v="362-2025"/>
    <s v="Concreto Premezclado Cupón"/>
    <n v="2024"/>
    <s v="Vulnerabilidad"/>
    <s v="Concreto"/>
    <n v="946"/>
    <n v="2548"/>
    <n v="2410408"/>
    <s v="039-0-2024"/>
    <s v="MaM"/>
    <x v="1"/>
    <n v="946"/>
    <n v="0"/>
    <n v="946"/>
    <s v="3038-2025"/>
    <m/>
  </r>
  <r>
    <n v="176"/>
    <d v="2025-09-26T00:00:00"/>
    <n v="2025"/>
    <x v="0"/>
    <s v="Casillas"/>
    <s v="Casillas"/>
    <s v="DAYRI BENJAMÍN BOCANEGRA SALAZAR"/>
    <s v="Alcalde Municipal"/>
    <s v="2404 22325 0613"/>
    <s v="502-2025"/>
    <s v="Molino Standard"/>
    <n v="2024"/>
    <s v="Vulnerabilidad"/>
    <s v="Molino"/>
    <n v="50"/>
    <n v="210"/>
    <n v="10500"/>
    <s v="046-0-2024"/>
    <m/>
    <x v="2"/>
    <n v="400"/>
    <n v="0"/>
    <n v="400"/>
    <s v="2945-2025_x000a_2946-2025_x000a_2947-2025_x000a_2948-2025_x000a_2949-2025"/>
    <m/>
  </r>
  <r>
    <n v="177"/>
    <d v="2025-09-26T00:00:00"/>
    <n v="2025"/>
    <x v="13"/>
    <s v="Pasaco"/>
    <s v="Caserío Las Delicias Norte"/>
    <s v="MELVIN AUDELIO LÓPEZ Y LÓPEZ"/>
    <s v="Presidente del Consejo Comunitario de Desarrollo -COCODE-"/>
    <s v="1977 27255 2214"/>
    <s v="363-2025"/>
    <s v="Cupones Canjeables Por Kit De Techo Minimo"/>
    <n v="2024"/>
    <s v="Vulnerabilidad"/>
    <s v="Cupón Techo Mínimo"/>
    <n v="50"/>
    <n v="1635"/>
    <n v="81750"/>
    <s v="045-0-2024"/>
    <m/>
    <x v="1"/>
    <n v="50"/>
    <n v="0"/>
    <n v="50"/>
    <s v="1343-2025"/>
    <m/>
  </r>
  <r>
    <n v="178"/>
    <d v="2025-09-26T00:00:00"/>
    <n v="2025"/>
    <x v="13"/>
    <s v="Pasaco"/>
    <s v="Aldea El Jobo"/>
    <s v="YOSELIN FERNANDA HERRERA SARCEÑO"/>
    <s v="Secretaria del Consejo Comunitario de Desarrollo -COCODE-"/>
    <s v="3432 94486 2215"/>
    <s v="364-2025"/>
    <s v="Cupones Canjeables Por Kit De Techo Minimo"/>
    <n v="2024"/>
    <s v="Vulnerabilidad"/>
    <s v="Cupón Techo Mínimo"/>
    <n v="40"/>
    <n v="1635"/>
    <n v="65400"/>
    <s v="045-0-2024"/>
    <m/>
    <x v="1"/>
    <n v="40"/>
    <n v="0"/>
    <n v="40"/>
    <s v="1344-2025"/>
    <m/>
  </r>
  <r>
    <n v="179"/>
    <d v="2025-09-26T00:00:00"/>
    <n v="2025"/>
    <x v="4"/>
    <s v="San Juan Atitán"/>
    <s v="San Juan Atitán"/>
    <s v="JAIME AUGUSTO HERNÁNDEZ GODÍNEZ"/>
    <s v="Alcalde Municipal"/>
    <s v="1942 95923 1316"/>
    <s v="480-2025"/>
    <s v="Mezcladora Para Concreto"/>
    <n v="2024"/>
    <s v="Entidades"/>
    <s v="Mezcladora"/>
    <n v="3"/>
    <n v="16250"/>
    <n v="48750"/>
    <s v="023-0-2024"/>
    <m/>
    <x v="0"/>
    <n v="3"/>
    <n v="50"/>
    <n v="53"/>
    <s v="4006-2025 "/>
    <m/>
  </r>
  <r>
    <n v="180"/>
    <d v="2025-09-26T00:00:00"/>
    <n v="2025"/>
    <x v="0"/>
    <s v="Pueblo Nuevo Viñas"/>
    <s v="Pueblo Nuevo Viñas"/>
    <s v="STUARDO DÁVILA MONTENEGRO"/>
    <s v="Representante Municipal"/>
    <s v="1650 49545 0602"/>
    <s v="365-2025"/>
    <s v="Cupones Canjeables Por Kit De Techo Minimo"/>
    <n v="2024"/>
    <s v="Vulnerabilidad"/>
    <s v="Cupón Techo Mínimo"/>
    <n v="175"/>
    <n v="1635"/>
    <n v="286125"/>
    <s v="045-0-2024"/>
    <m/>
    <x v="1"/>
    <n v="175"/>
    <n v="0"/>
    <n v="175"/>
    <s v="1762-2025"/>
    <m/>
  </r>
  <r>
    <n v="181"/>
    <d v="2025-09-26T00:00:00"/>
    <n v="2025"/>
    <x v="0"/>
    <s v="Santa Cruz el Naranjo"/>
    <s v="Santa Cruz el Naranjo"/>
    <s v="IVAN ANTONIO MORALES DEL CID"/>
    <s v="Alcalde Municipal"/>
    <s v="1944 27323 0116"/>
    <s v="366-2025"/>
    <s v="Kit de Panel Solar"/>
    <n v="2024"/>
    <s v="Vulnerabilidad"/>
    <s v="Panel Solar"/>
    <n v="119"/>
    <n v="405"/>
    <n v="48195"/>
    <s v="030-0-2024"/>
    <m/>
    <x v="1"/>
    <n v="119"/>
    <n v="0"/>
    <n v="119"/>
    <s v="1613-2025"/>
    <m/>
  </r>
  <r>
    <n v="182"/>
    <d v="2025-09-29T00:00:00"/>
    <n v="2025"/>
    <x v="12"/>
    <s v="Puerto Barrios"/>
    <s v="Puerto Barrios"/>
    <s v="VERÓNICA DEL CÁRMEN MENDOZA ARANA"/>
    <s v="Representante Municipal"/>
    <s v="1725 43444 0701"/>
    <s v="367-2025"/>
    <s v="Cupones Canjeables Por Kit De Techo Minimo"/>
    <n v="2024"/>
    <s v="Vulnerabilidad"/>
    <s v="Cupón Techo Mínimo"/>
    <n v="90"/>
    <n v="1635"/>
    <n v="147150"/>
    <s v="045-0-2024"/>
    <m/>
    <x v="1"/>
    <n v="90"/>
    <n v="0"/>
    <n v="90"/>
    <s v="3297-2025_x000a_3298-2025_x000a_3299-2025"/>
    <m/>
  </r>
  <r>
    <n v="183"/>
    <d v="2025-09-26T00:00:00"/>
    <n v="2025"/>
    <x v="2"/>
    <s v="Tamahú"/>
    <s v="Tamahú"/>
    <s v="CARLOS ENRIQUE ALEJANDRO CHITAY CAAL"/>
    <s v="Alcalde Municipal"/>
    <s v="1976 43817 1605"/>
    <s v="503-2025"/>
    <s v="Cupones De Filtros De Agua De 22 Litros"/>
    <n v="2024"/>
    <s v="Agua Potable"/>
    <s v="Cupón Ecofiltro"/>
    <n v="906"/>
    <n v="176.7"/>
    <n v="160090.19999999998"/>
    <s v="042-0-2024"/>
    <s v="MaM"/>
    <x v="2"/>
    <n v="906"/>
    <n v="0"/>
    <n v="906"/>
    <s v="3293-2025"/>
    <m/>
  </r>
  <r>
    <n v="184"/>
    <d v="2025-09-26T00:00:00"/>
    <n v="2025"/>
    <x v="2"/>
    <s v="Tamahú"/>
    <s v="Tamahú"/>
    <s v="CARLOS ENRIQUE ALEJANDRO CHITAY CAAL"/>
    <s v="Alcalde Municipal"/>
    <s v="1976 43817 1605"/>
    <s v="504-2025"/>
    <s v="Estufa Ahorradora de Leña"/>
    <n v="2024"/>
    <s v="Vulnerabilidad"/>
    <s v="Estufa"/>
    <n v="1000"/>
    <n v="1270"/>
    <n v="1270000"/>
    <s v="064-0-2024"/>
    <s v="MaM"/>
    <x v="2"/>
    <n v="5000"/>
    <n v="0"/>
    <n v="5000"/>
    <s v="3293-2025"/>
    <m/>
  </r>
  <r>
    <n v="185"/>
    <d v="2025-09-29T00:00:00"/>
    <n v="2025"/>
    <x v="10"/>
    <s v="San Francisco el Alto"/>
    <s v="Barrio Xolvé"/>
    <s v="EDWIN RODOLFO IXCOY GARCÍA"/>
    <s v="Coordinador del Consejo Comunitario de Desarrollo -COCODE-"/>
    <s v="2954 90594 0803"/>
    <s v="481-2025"/>
    <s v="Tubo Diametro 10 Plgs X 6 Mts"/>
    <n v="2024"/>
    <s v="Agua Potable"/>
    <s v="Tubería"/>
    <n v="77"/>
    <n v="619.77"/>
    <n v="47722.29"/>
    <s v="017-0-2024"/>
    <m/>
    <x v="0"/>
    <n v="7.7"/>
    <n v="0"/>
    <n v="7.7"/>
    <s v="3046-2025"/>
    <m/>
  </r>
  <r>
    <n v="186"/>
    <d v="2025-09-29T00:00:00"/>
    <n v="2025"/>
    <x v="2"/>
    <s v="Alta Verapaz"/>
    <s v="Dirección Departamental de Educación"/>
    <s v="ANIBAL ALFONZO JUÁREZ SIERRA"/>
    <s v="Director Ejecutivo IV"/>
    <s v="2512 70564 1614"/>
    <s v="482-2025"/>
    <s v="Organizador"/>
    <n v="2024"/>
    <s v="Mobiliario Escolar"/>
    <s v="Mobiliario Escolar"/>
    <n v="42"/>
    <n v="1900"/>
    <n v="79800"/>
    <s v="050-0-2024"/>
    <m/>
    <x v="0"/>
    <n v="420"/>
    <n v="0"/>
    <n v="420"/>
    <s v="DIPLAN-A-4731-2025"/>
    <m/>
  </r>
  <r>
    <n v="187"/>
    <d v="2025-09-29T00:00:00"/>
    <n v="2025"/>
    <x v="12"/>
    <s v="Los Amates"/>
    <s v="Los Amates"/>
    <s v="MIGUEL AUGUSTO JORDAN CANALES"/>
    <s v="Alcalde Municipal"/>
    <s v="1974 97314 1805"/>
    <s v="483-2025"/>
    <s v="Estación Total Topográfica"/>
    <n v="2024"/>
    <s v="Entidades"/>
    <s v="Estación Total"/>
    <n v="1"/>
    <n v="24900"/>
    <n v="24900"/>
    <s v="029-0-2024"/>
    <m/>
    <x v="0"/>
    <n v="1"/>
    <n v="0"/>
    <n v="1"/>
    <s v="3120-2025 T5"/>
    <m/>
  </r>
  <r>
    <n v="188"/>
    <d v="2025-09-30T00:00:00"/>
    <n v="2025"/>
    <x v="13"/>
    <s v="Santa Catarina Mita"/>
    <s v="Santa Catarina Mita"/>
    <s v="GERSON DANIEL GARCÍA CARRILLO"/>
    <s v="Alcalde Municipal"/>
    <s v="2372 23856 2203"/>
    <s v="505-2025"/>
    <s v="Arroz De 10 Kilos"/>
    <n v="2025"/>
    <s v="Alimentos"/>
    <s v="Arroz"/>
    <n v="1265"/>
    <n v="0"/>
    <n v="0"/>
    <s v="Donación China Taiwan"/>
    <m/>
    <x v="2"/>
    <n v="632.5"/>
    <n v="0"/>
    <n v="632.5"/>
    <s v="890-2025_x000a_891-2025_x000a_892-2025_x000a_893-2025_x000a_894-2025_x000a_895-2025_x000a_896-2025_x000a_897-2025"/>
    <m/>
  </r>
  <r>
    <n v="189"/>
    <d v="2025-09-30T00:00:00"/>
    <n v="2025"/>
    <x v="8"/>
    <s v="Esquipulas"/>
    <s v="Caserío la Brea, Aldea Atulapa"/>
    <s v="ABELINO DE JESÚS MARTÍNEZ PALMA"/>
    <s v="Alcalde Comunitario"/>
    <s v="1815 03107 2003"/>
    <s v="506-2025"/>
    <s v="Arroz De 10 Kilos"/>
    <n v="2025"/>
    <s v="Alimentos"/>
    <s v="Arroz"/>
    <n v="503"/>
    <n v="0"/>
    <n v="0"/>
    <s v="Donación China Taiwan"/>
    <m/>
    <x v="2"/>
    <n v="251.5"/>
    <n v="0"/>
    <n v="251.5"/>
    <s v="2840-2025"/>
    <m/>
  </r>
  <r>
    <n v="190"/>
    <d v="2025-09-30T00:00:00"/>
    <n v="2025"/>
    <x v="8"/>
    <s v="Esquipulas"/>
    <s v="Caserío el Palmar, Aldea Las Peñas"/>
    <s v="MAXIMINO PACHECO GUILLÉN"/>
    <s v="Alcalde Comunitario"/>
    <s v="1653 71552 2007"/>
    <s v="507-2025"/>
    <s v="Arroz De 10 Kilos"/>
    <n v="2025"/>
    <s v="Alimentos"/>
    <s v="Arroz"/>
    <n v="328"/>
    <n v="0"/>
    <n v="0"/>
    <s v="Donación China Taiwan"/>
    <m/>
    <x v="2"/>
    <n v="164"/>
    <n v="0"/>
    <n v="164"/>
    <s v="2765-2025"/>
    <m/>
  </r>
  <r>
    <n v="191"/>
    <d v="2025-09-30T00:00:00"/>
    <n v="2025"/>
    <x v="8"/>
    <s v="Esquipulas"/>
    <s v="Caserío Agua Zarca, Aldea Atulapa"/>
    <s v="MARÍA NOHEMI ARITA MARTINEZ"/>
    <s v="Alcalde Comunitario"/>
    <s v="1842 36037 2007"/>
    <s v="508-2025"/>
    <s v="Arroz De 10 Kilos"/>
    <n v="2025"/>
    <s v="Alimentos"/>
    <s v="Arroz"/>
    <n v="321"/>
    <n v="0"/>
    <n v="0"/>
    <s v="Donación China Taiwan"/>
    <m/>
    <x v="2"/>
    <n v="160.5"/>
    <n v="0"/>
    <n v="160.5"/>
    <s v="2764-2025"/>
    <m/>
  </r>
  <r>
    <n v="192"/>
    <d v="2025-09-30T00:00:00"/>
    <n v="2025"/>
    <x v="12"/>
    <s v="Los Amates"/>
    <s v="Los Amates"/>
    <s v="MIGUEL AUGUSTO JORDAN CANALES"/>
    <s v="Alcalde Municipal"/>
    <s v="1974 97314 1805"/>
    <s v="001-2025"/>
    <s v="Catre De Campaña"/>
    <n v="2023"/>
    <s v="Salud"/>
    <s v="Catres"/>
    <n v="40"/>
    <n v="580"/>
    <n v="23200"/>
    <s v="CD-068-2021"/>
    <m/>
    <x v="3"/>
    <n v="40"/>
    <n v="0"/>
    <n v="40"/>
    <s v="SM-131-2025 - referencia No. CM/MJ"/>
    <m/>
  </r>
  <r>
    <n v="193"/>
    <d v="2025-09-30T00:00:00"/>
    <n v="2025"/>
    <x v="12"/>
    <s v="Los Amates"/>
    <s v="Los Amates"/>
    <s v="MIGUEL AUGUSTO JORDAN CANALES"/>
    <s v="Alcalde Municipal"/>
    <s v="1974 97314 1805"/>
    <s v="368-2025"/>
    <s v="Capote De Hierro"/>
    <n v="2022"/>
    <s v="Vulnerabilidad"/>
    <s v="Capote de Hierro"/>
    <n v="3"/>
    <n v="50"/>
    <n v="150"/>
    <s v="E503714631"/>
    <m/>
    <x v="1"/>
    <n v="3"/>
    <n v="0"/>
    <n v="3"/>
    <s v="712-2025"/>
    <m/>
  </r>
  <r>
    <n v="194"/>
    <d v="2025-09-30T00:00:00"/>
    <n v="2025"/>
    <x v="12"/>
    <s v="Los Amates"/>
    <s v="Los Amates"/>
    <s v="MIGUEL AUGUSTO JORDAN CANALES"/>
    <s v="Alcalde Municipal"/>
    <s v="1974 97314 1805"/>
    <s v="368-2025"/>
    <s v="Puerta De Metal De 1.96*0.80 Mts"/>
    <n v="2022"/>
    <s v="Vulnerabilidad"/>
    <s v="Puerta de Metal"/>
    <n v="1"/>
    <n v="900"/>
    <n v="900"/>
    <s v="E503714631"/>
    <m/>
    <x v="1"/>
    <n v="1"/>
    <n v="0"/>
    <n v="1"/>
    <s v="712-2025"/>
    <m/>
  </r>
  <r>
    <n v="195"/>
    <d v="2025-09-30T00:00:00"/>
    <n v="2025"/>
    <x v="12"/>
    <s v="Los Amates"/>
    <s v="Los Amates"/>
    <s v="MIGUEL AUGUSTO JORDAN CANALES"/>
    <s v="Alcalde Municipal"/>
    <s v="1974 97314 1805"/>
    <s v="368-2025"/>
    <s v="Puerta De Metal De 1.96*1.00 Mts"/>
    <n v="2022"/>
    <s v="Vulnerabilidad"/>
    <s v="Puerta de Metal"/>
    <n v="2"/>
    <n v="900"/>
    <n v="1800"/>
    <s v="E503714631"/>
    <m/>
    <x v="1"/>
    <n v="2"/>
    <n v="0"/>
    <n v="2"/>
    <s v="712-2025"/>
    <m/>
  </r>
  <r>
    <n v="196"/>
    <d v="2025-09-30T00:00:00"/>
    <n v="2025"/>
    <x v="12"/>
    <s v="Los Amates"/>
    <s v="Los Amates"/>
    <s v="MIGUEL AUGUSTO JORDAN CANALES"/>
    <s v="Alcalde Municipal"/>
    <s v="1974 97314 1805"/>
    <s v="368-2025"/>
    <s v="Varilla Grado 40 3/8&quot;"/>
    <n v="2022"/>
    <s v="Vulnerabilidad"/>
    <s v="Varilla de Hierro"/>
    <n v="64"/>
    <n v="35"/>
    <n v="2240"/>
    <s v="E503714631"/>
    <m/>
    <x v="1"/>
    <n v="64"/>
    <n v="0"/>
    <n v="64"/>
    <s v="712-2025"/>
    <m/>
  </r>
  <r>
    <n v="197"/>
    <d v="2025-09-30T00:00:00"/>
    <n v="2025"/>
    <x v="12"/>
    <s v="Los Amates"/>
    <s v="Los Amates"/>
    <s v="MIGUEL AUGUSTO JORDAN CANALES"/>
    <s v="Alcalde Municipal"/>
    <s v="1974 97314 1805"/>
    <s v="368-2025"/>
    <s v="Varilla Grado 60 1/4&quot;"/>
    <n v="2022"/>
    <s v="Vulnerabilidad"/>
    <s v="Varilla de Hierro"/>
    <n v="3"/>
    <n v="19"/>
    <n v="57"/>
    <s v="E503714631"/>
    <m/>
    <x v="1"/>
    <n v="3"/>
    <n v="0"/>
    <n v="3"/>
    <s v="712-2025"/>
    <m/>
  </r>
  <r>
    <n v="198"/>
    <d v="2025-09-30T00:00:00"/>
    <n v="2025"/>
    <x v="12"/>
    <s v="Los Amates"/>
    <s v="Los Amates"/>
    <s v="MIGUEL AUGUSTO JORDAN CANALES"/>
    <s v="Alcalde Municipal"/>
    <s v="1974 97314 1805"/>
    <s v="368-2025"/>
    <s v="Varilla Grado 60 3/8&quot;"/>
    <n v="2022"/>
    <s v="Vulnerabilidad"/>
    <s v="Varilla de Hierro"/>
    <n v="10"/>
    <n v="35"/>
    <n v="350"/>
    <s v="E503714631"/>
    <m/>
    <x v="1"/>
    <n v="10"/>
    <n v="0"/>
    <n v="10"/>
    <s v="712-2025"/>
    <m/>
  </r>
  <r>
    <n v="199"/>
    <d v="2025-09-30T00:00:00"/>
    <n v="2025"/>
    <x v="12"/>
    <s v="Los Amates"/>
    <s v="Los Amates"/>
    <s v="MIGUEL AUGUSTO JORDAN CANALES"/>
    <s v="Alcalde Municipal"/>
    <s v="1974 97314 1805"/>
    <s v="368-2025"/>
    <s v="Ventana De Metal 1.0 Metros"/>
    <n v="2022"/>
    <s v="Vulnerabilidad"/>
    <s v="Ventana de Metal"/>
    <n v="3"/>
    <n v="700"/>
    <n v="2100"/>
    <s v="E503714631"/>
    <m/>
    <x v="1"/>
    <n v="3"/>
    <n v="0"/>
    <n v="3"/>
    <s v="712-2025"/>
    <m/>
  </r>
  <r>
    <n v="200"/>
    <d v="2025-09-29T00:00:00"/>
    <n v="2025"/>
    <x v="15"/>
    <s v="Palencia"/>
    <s v="Caserío Las Cofradías, Aldea Ansur"/>
    <s v="RODA DELIA CRUZ CANTE"/>
    <s v="Presidenta del Consejo Comunitario de Desarrollo -COCODE-"/>
    <s v="1889 79573 0105"/>
    <s v="494-2025"/>
    <s v="Tubo Diametro 1 1/2 Plgs X 6 Mts"/>
    <n v="2024"/>
    <s v="Agua Potable"/>
    <s v="Tubería"/>
    <n v="400"/>
    <n v="62.79"/>
    <n v="25116"/>
    <s v="018-0-2024"/>
    <n v="23443138"/>
    <x v="0"/>
    <n v="40"/>
    <n v="0"/>
    <n v="40"/>
    <s v="2724-20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EFB10-1C92-4CF0-8FF9-E5314D63B5A7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IDIOMA">
  <location ref="B7:B85" firstHeaderRow="1" firstDataRow="1" firstDataCol="1"/>
  <pivotFields count="12">
    <pivotField numFmtId="14" showAll="0"/>
    <pivotField showAll="0"/>
    <pivotField axis="axisRow" showAll="0">
      <items count="25">
        <item x="6"/>
        <item x="10"/>
        <item x="4"/>
        <item x="11"/>
        <item x="22"/>
        <item x="18"/>
        <item x="3"/>
        <item x="1"/>
        <item x="5"/>
        <item x="23"/>
        <item x="19"/>
        <item x="21"/>
        <item x="20"/>
        <item x="17"/>
        <item x="9"/>
        <item x="12"/>
        <item x="14"/>
        <item x="7"/>
        <item x="2"/>
        <item x="16"/>
        <item x="15"/>
        <item x="0"/>
        <item x="13"/>
        <item x="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1">
        <item x="8"/>
        <item x="17"/>
        <item x="13"/>
        <item x="9"/>
        <item x="2"/>
        <item x="3"/>
        <item x="11"/>
        <item x="6"/>
        <item x="15"/>
        <item x="10"/>
        <item x="7"/>
        <item x="1"/>
        <item x="19"/>
        <item x="18"/>
        <item x="14"/>
        <item x="12"/>
        <item x="4"/>
        <item x="16"/>
        <item x="5"/>
        <item x="0"/>
        <item t="default"/>
      </items>
    </pivotField>
    <pivotField showAll="0"/>
    <pivotField showAll="0"/>
    <pivotField showAll="0"/>
  </pivotFields>
  <rowFields count="2">
    <field x="2"/>
    <field x="8"/>
  </rowFields>
  <rowItems count="78">
    <i>
      <x/>
    </i>
    <i r="1">
      <x v="15"/>
    </i>
    <i r="1">
      <x v="16"/>
    </i>
    <i r="1">
      <x v="18"/>
    </i>
    <i>
      <x v="1"/>
    </i>
    <i r="1">
      <x/>
    </i>
    <i r="1">
      <x v="1"/>
    </i>
    <i r="1">
      <x v="4"/>
    </i>
    <i r="1">
      <x v="15"/>
    </i>
    <i>
      <x v="2"/>
    </i>
    <i r="1">
      <x v="4"/>
    </i>
    <i r="1">
      <x v="9"/>
    </i>
    <i r="1">
      <x v="10"/>
    </i>
    <i>
      <x v="3"/>
    </i>
    <i r="1">
      <x v="3"/>
    </i>
    <i r="1">
      <x v="4"/>
    </i>
    <i>
      <x v="4"/>
    </i>
    <i r="1">
      <x v="4"/>
    </i>
    <i>
      <x v="5"/>
    </i>
    <i r="1">
      <x v="4"/>
    </i>
    <i>
      <x v="6"/>
    </i>
    <i r="1">
      <x v="4"/>
    </i>
    <i>
      <x v="7"/>
    </i>
    <i r="1">
      <x v="2"/>
    </i>
    <i r="1">
      <x v="4"/>
    </i>
    <i r="1">
      <x v="8"/>
    </i>
    <i r="1">
      <x v="11"/>
    </i>
    <i r="1">
      <x v="13"/>
    </i>
    <i r="1">
      <x v="14"/>
    </i>
    <i r="1">
      <x v="17"/>
    </i>
    <i>
      <x v="8"/>
    </i>
    <i r="1">
      <x v="4"/>
    </i>
    <i r="1">
      <x v="5"/>
    </i>
    <i r="1">
      <x v="18"/>
    </i>
    <i>
      <x v="9"/>
    </i>
    <i r="1">
      <x v="4"/>
    </i>
    <i>
      <x v="10"/>
    </i>
    <i r="1">
      <x v="4"/>
    </i>
    <i>
      <x v="11"/>
    </i>
    <i r="1">
      <x v="4"/>
    </i>
    <i>
      <x v="12"/>
    </i>
    <i r="1">
      <x v="4"/>
    </i>
    <i>
      <x v="13"/>
    </i>
    <i r="1">
      <x v="4"/>
    </i>
    <i r="1">
      <x v="12"/>
    </i>
    <i r="1">
      <x v="18"/>
    </i>
    <i>
      <x v="14"/>
    </i>
    <i r="1">
      <x v="4"/>
    </i>
    <i r="1">
      <x v="10"/>
    </i>
    <i r="1">
      <x v="11"/>
    </i>
    <i>
      <x v="15"/>
    </i>
    <i r="1">
      <x v="6"/>
    </i>
    <i r="1">
      <x v="10"/>
    </i>
    <i>
      <x v="16"/>
    </i>
    <i r="1">
      <x v="4"/>
    </i>
    <i>
      <x v="17"/>
    </i>
    <i r="1">
      <x v="4"/>
    </i>
    <i r="1">
      <x v="7"/>
    </i>
    <i>
      <x v="18"/>
    </i>
    <i r="1">
      <x v="4"/>
    </i>
    <i r="1">
      <x v="9"/>
    </i>
    <i r="1">
      <x v="11"/>
    </i>
    <i>
      <x v="19"/>
    </i>
    <i r="1">
      <x v="4"/>
    </i>
    <i>
      <x v="20"/>
    </i>
    <i r="1">
      <x v="9"/>
    </i>
    <i r="1">
      <x v="19"/>
    </i>
    <i>
      <x v="21"/>
    </i>
    <i r="1">
      <x v="4"/>
    </i>
    <i r="1">
      <x v="9"/>
    </i>
    <i r="1">
      <x v="10"/>
    </i>
    <i r="1">
      <x v="19"/>
    </i>
    <i>
      <x v="22"/>
    </i>
    <i r="1">
      <x v="4"/>
    </i>
    <i r="1">
      <x v="10"/>
    </i>
    <i>
      <x v="23"/>
    </i>
    <i r="1"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394441-A768-4561-973F-80440E2318C1}" name="TablaDinámica6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54" firstHeaderRow="0" firstDataRow="1" firstDataCol="1"/>
  <pivotFields count="25">
    <pivotField showAll="0"/>
    <pivotField numFmtId="14" showAll="0"/>
    <pivotField numFmtId="1" showAll="0"/>
    <pivotField axis="axisRow" showAll="0">
      <items count="18">
        <item x="2"/>
        <item x="7"/>
        <item x="1"/>
        <item x="8"/>
        <item x="15"/>
        <item x="4"/>
        <item x="12"/>
        <item x="14"/>
        <item x="13"/>
        <item x="11"/>
        <item x="16"/>
        <item x="9"/>
        <item x="5"/>
        <item x="3"/>
        <item x="0"/>
        <item x="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numFmtId="168" showAll="0"/>
    <pivotField dataField="1" numFmtId="165"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numFmtId="164" showAll="0"/>
    <pivotField numFmtId="164" showAll="0"/>
    <pivotField dataField="1" numFmtId="164" showAll="0"/>
    <pivotField showAll="0"/>
    <pivotField showAll="0"/>
  </pivotFields>
  <rowFields count="2">
    <field x="19"/>
    <field x="3"/>
  </rowFields>
  <rowItems count="4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2"/>
    </i>
    <i r="1">
      <x v="14"/>
    </i>
    <i r="1">
      <x v="15"/>
    </i>
    <i r="1">
      <x v="16"/>
    </i>
    <i>
      <x v="1"/>
    </i>
    <i r="1">
      <x v="6"/>
    </i>
    <i>
      <x v="2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4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14" baseField="19" baseItem="0" numFmtId="164"/>
    <dataField name="BENEFICIARIOS" fld="22" baseField="19" baseItem="0" numFmtId="164"/>
    <dataField name="MONTO Q" fld="16" baseField="19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85"/>
  <sheetViews>
    <sheetView showGridLines="0" tabSelected="1" workbookViewId="0">
      <selection activeCell="E11" sqref="E11"/>
    </sheetView>
  </sheetViews>
  <sheetFormatPr baseColWidth="10" defaultRowHeight="15" x14ac:dyDescent="0.25"/>
  <cols>
    <col min="2" max="2" width="74.140625" customWidth="1"/>
    <col min="3" max="3" width="13.42578125" customWidth="1"/>
  </cols>
  <sheetData>
    <row r="1" spans="2:3" ht="18.75" x14ac:dyDescent="0.3">
      <c r="B1" s="44" t="s">
        <v>1807</v>
      </c>
      <c r="C1" s="44"/>
    </row>
    <row r="2" spans="2:3" ht="18.75" x14ac:dyDescent="0.3">
      <c r="B2" s="44" t="s">
        <v>1808</v>
      </c>
      <c r="C2" s="44"/>
    </row>
    <row r="3" spans="2:3" ht="18.75" x14ac:dyDescent="0.3">
      <c r="B3" s="44" t="s">
        <v>1809</v>
      </c>
      <c r="C3" s="44"/>
    </row>
    <row r="4" spans="2:3" ht="18.75" x14ac:dyDescent="0.3">
      <c r="B4" s="44" t="s">
        <v>1810</v>
      </c>
      <c r="C4" s="44"/>
    </row>
    <row r="5" spans="2:3" ht="18.75" x14ac:dyDescent="0.3">
      <c r="B5" s="44" t="s">
        <v>1812</v>
      </c>
      <c r="C5" s="44"/>
    </row>
    <row r="7" spans="2:3" x14ac:dyDescent="0.25">
      <c r="B7" s="5" t="s">
        <v>1811</v>
      </c>
    </row>
    <row r="8" spans="2:3" x14ac:dyDescent="0.25">
      <c r="B8" s="6" t="s">
        <v>4</v>
      </c>
    </row>
    <row r="9" spans="2:3" x14ac:dyDescent="0.25">
      <c r="B9" s="7" t="s">
        <v>135</v>
      </c>
    </row>
    <row r="10" spans="2:3" x14ac:dyDescent="0.25">
      <c r="B10" s="7" t="s">
        <v>28</v>
      </c>
    </row>
    <row r="11" spans="2:3" x14ac:dyDescent="0.25">
      <c r="B11" s="7" t="s">
        <v>112</v>
      </c>
    </row>
    <row r="12" spans="2:3" x14ac:dyDescent="0.25">
      <c r="B12" s="6" t="s">
        <v>73</v>
      </c>
    </row>
    <row r="13" spans="2:3" x14ac:dyDescent="0.25">
      <c r="B13" s="7" t="s">
        <v>111</v>
      </c>
    </row>
    <row r="14" spans="2:3" x14ac:dyDescent="0.25">
      <c r="B14" s="7" t="s">
        <v>257</v>
      </c>
    </row>
    <row r="15" spans="2:3" x14ac:dyDescent="0.25">
      <c r="B15" s="7" t="s">
        <v>26</v>
      </c>
    </row>
    <row r="16" spans="2:3" x14ac:dyDescent="0.25">
      <c r="B16" s="7" t="s">
        <v>135</v>
      </c>
    </row>
    <row r="17" spans="2:2" x14ac:dyDescent="0.25">
      <c r="B17" s="6" t="s">
        <v>2</v>
      </c>
    </row>
    <row r="18" spans="2:2" x14ac:dyDescent="0.25">
      <c r="B18" s="7" t="s">
        <v>26</v>
      </c>
    </row>
    <row r="19" spans="2:2" x14ac:dyDescent="0.25">
      <c r="B19" s="7" t="s">
        <v>53</v>
      </c>
    </row>
    <row r="20" spans="2:2" x14ac:dyDescent="0.25">
      <c r="B20" s="7" t="s">
        <v>47</v>
      </c>
    </row>
    <row r="21" spans="2:2" x14ac:dyDescent="0.25">
      <c r="B21" s="6" t="s">
        <v>51</v>
      </c>
    </row>
    <row r="22" spans="2:2" x14ac:dyDescent="0.25">
      <c r="B22" s="7" t="s">
        <v>52</v>
      </c>
    </row>
    <row r="23" spans="2:2" x14ac:dyDescent="0.25">
      <c r="B23" s="7" t="s">
        <v>26</v>
      </c>
    </row>
    <row r="24" spans="2:2" x14ac:dyDescent="0.25">
      <c r="B24" s="6" t="s">
        <v>163</v>
      </c>
    </row>
    <row r="25" spans="2:2" x14ac:dyDescent="0.25">
      <c r="B25" s="7" t="s">
        <v>26</v>
      </c>
    </row>
    <row r="26" spans="2:2" x14ac:dyDescent="0.25">
      <c r="B26" s="6" t="s">
        <v>120</v>
      </c>
    </row>
    <row r="27" spans="2:2" x14ac:dyDescent="0.25">
      <c r="B27" s="7" t="s">
        <v>26</v>
      </c>
    </row>
    <row r="28" spans="2:2" x14ac:dyDescent="0.25">
      <c r="B28" s="6" t="s">
        <v>9</v>
      </c>
    </row>
    <row r="29" spans="2:2" x14ac:dyDescent="0.25">
      <c r="B29" s="7" t="s">
        <v>26</v>
      </c>
    </row>
    <row r="30" spans="2:2" x14ac:dyDescent="0.25">
      <c r="B30" s="6" t="s">
        <v>6</v>
      </c>
    </row>
    <row r="31" spans="2:2" x14ac:dyDescent="0.25">
      <c r="B31" s="7" t="s">
        <v>157</v>
      </c>
    </row>
    <row r="32" spans="2:2" x14ac:dyDescent="0.25">
      <c r="B32" s="7" t="s">
        <v>26</v>
      </c>
    </row>
    <row r="33" spans="2:2" x14ac:dyDescent="0.25">
      <c r="B33" s="7" t="s">
        <v>201</v>
      </c>
    </row>
    <row r="34" spans="2:2" x14ac:dyDescent="0.25">
      <c r="B34" s="7" t="s">
        <v>30</v>
      </c>
    </row>
    <row r="35" spans="2:2" x14ac:dyDescent="0.25">
      <c r="B35" s="7" t="s">
        <v>1377</v>
      </c>
    </row>
    <row r="36" spans="2:2" x14ac:dyDescent="0.25">
      <c r="B36" s="7" t="s">
        <v>199</v>
      </c>
    </row>
    <row r="37" spans="2:2" x14ac:dyDescent="0.25">
      <c r="B37" s="7" t="s">
        <v>198</v>
      </c>
    </row>
    <row r="38" spans="2:2" x14ac:dyDescent="0.25">
      <c r="B38" s="6" t="s">
        <v>34</v>
      </c>
    </row>
    <row r="39" spans="2:2" x14ac:dyDescent="0.25">
      <c r="B39" s="7" t="s">
        <v>26</v>
      </c>
    </row>
    <row r="40" spans="2:2" x14ac:dyDescent="0.25">
      <c r="B40" s="7" t="s">
        <v>45</v>
      </c>
    </row>
    <row r="41" spans="2:2" x14ac:dyDescent="0.25">
      <c r="B41" s="7" t="s">
        <v>112</v>
      </c>
    </row>
    <row r="42" spans="2:2" x14ac:dyDescent="0.25">
      <c r="B42" s="6" t="s">
        <v>40</v>
      </c>
    </row>
    <row r="43" spans="2:2" x14ac:dyDescent="0.25">
      <c r="B43" s="7" t="s">
        <v>26</v>
      </c>
    </row>
    <row r="44" spans="2:2" x14ac:dyDescent="0.25">
      <c r="B44" s="6" t="s">
        <v>126</v>
      </c>
    </row>
    <row r="45" spans="2:2" x14ac:dyDescent="0.25">
      <c r="B45" s="7" t="s">
        <v>26</v>
      </c>
    </row>
    <row r="46" spans="2:2" x14ac:dyDescent="0.25">
      <c r="B46" s="6" t="s">
        <v>10</v>
      </c>
    </row>
    <row r="47" spans="2:2" x14ac:dyDescent="0.25">
      <c r="B47" s="7" t="s">
        <v>26</v>
      </c>
    </row>
    <row r="48" spans="2:2" x14ac:dyDescent="0.25">
      <c r="B48" s="6" t="s">
        <v>130</v>
      </c>
    </row>
    <row r="49" spans="2:2" x14ac:dyDescent="0.25">
      <c r="B49" s="7" t="s">
        <v>26</v>
      </c>
    </row>
    <row r="50" spans="2:2" x14ac:dyDescent="0.25">
      <c r="B50" s="6" t="s">
        <v>50</v>
      </c>
    </row>
    <row r="51" spans="2:2" x14ac:dyDescent="0.25">
      <c r="B51" s="7" t="s">
        <v>26</v>
      </c>
    </row>
    <row r="52" spans="2:2" x14ac:dyDescent="0.25">
      <c r="B52" s="7" t="s">
        <v>1380</v>
      </c>
    </row>
    <row r="53" spans="2:2" x14ac:dyDescent="0.25">
      <c r="B53" s="7" t="s">
        <v>112</v>
      </c>
    </row>
    <row r="54" spans="2:2" x14ac:dyDescent="0.25">
      <c r="B54" s="6" t="s">
        <v>37</v>
      </c>
    </row>
    <row r="55" spans="2:2" x14ac:dyDescent="0.25">
      <c r="B55" s="7" t="s">
        <v>26</v>
      </c>
    </row>
    <row r="56" spans="2:2" x14ac:dyDescent="0.25">
      <c r="B56" s="7" t="s">
        <v>47</v>
      </c>
    </row>
    <row r="57" spans="2:2" x14ac:dyDescent="0.25">
      <c r="B57" s="7" t="s">
        <v>30</v>
      </c>
    </row>
    <row r="58" spans="2:2" x14ac:dyDescent="0.25">
      <c r="B58" s="6" t="s">
        <v>49</v>
      </c>
    </row>
    <row r="59" spans="2:2" x14ac:dyDescent="0.25">
      <c r="B59" s="7" t="s">
        <v>136</v>
      </c>
    </row>
    <row r="60" spans="2:2" x14ac:dyDescent="0.25">
      <c r="B60" s="7" t="s">
        <v>47</v>
      </c>
    </row>
    <row r="61" spans="2:2" x14ac:dyDescent="0.25">
      <c r="B61" s="6" t="s">
        <v>42</v>
      </c>
    </row>
    <row r="62" spans="2:2" x14ac:dyDescent="0.25">
      <c r="B62" s="7" t="s">
        <v>26</v>
      </c>
    </row>
    <row r="63" spans="2:2" x14ac:dyDescent="0.25">
      <c r="B63" s="6" t="s">
        <v>122</v>
      </c>
    </row>
    <row r="64" spans="2:2" x14ac:dyDescent="0.25">
      <c r="B64" s="7" t="s">
        <v>26</v>
      </c>
    </row>
    <row r="65" spans="2:2" x14ac:dyDescent="0.25">
      <c r="B65" s="7" t="s">
        <v>24</v>
      </c>
    </row>
    <row r="66" spans="2:2" x14ac:dyDescent="0.25">
      <c r="B66" s="6" t="s">
        <v>38</v>
      </c>
    </row>
    <row r="67" spans="2:2" x14ac:dyDescent="0.25">
      <c r="B67" s="7" t="s">
        <v>26</v>
      </c>
    </row>
    <row r="68" spans="2:2" x14ac:dyDescent="0.25">
      <c r="B68" s="7" t="s">
        <v>53</v>
      </c>
    </row>
    <row r="69" spans="2:2" x14ac:dyDescent="0.25">
      <c r="B69" s="7" t="s">
        <v>30</v>
      </c>
    </row>
    <row r="70" spans="2:2" x14ac:dyDescent="0.25">
      <c r="B70" s="6" t="s">
        <v>48</v>
      </c>
    </row>
    <row r="71" spans="2:2" x14ac:dyDescent="0.25">
      <c r="B71" s="7" t="s">
        <v>26</v>
      </c>
    </row>
    <row r="72" spans="2:2" x14ac:dyDescent="0.25">
      <c r="B72" s="6" t="s">
        <v>11</v>
      </c>
    </row>
    <row r="73" spans="2:2" x14ac:dyDescent="0.25">
      <c r="B73" s="7" t="s">
        <v>53</v>
      </c>
    </row>
    <row r="74" spans="2:2" x14ac:dyDescent="0.25">
      <c r="B74" s="7" t="s">
        <v>114</v>
      </c>
    </row>
    <row r="75" spans="2:2" x14ac:dyDescent="0.25">
      <c r="B75" s="6" t="s">
        <v>74</v>
      </c>
    </row>
    <row r="76" spans="2:2" x14ac:dyDescent="0.25">
      <c r="B76" s="7" t="s">
        <v>26</v>
      </c>
    </row>
    <row r="77" spans="2:2" x14ac:dyDescent="0.25">
      <c r="B77" s="7" t="s">
        <v>53</v>
      </c>
    </row>
    <row r="78" spans="2:2" x14ac:dyDescent="0.25">
      <c r="B78" s="7" t="s">
        <v>47</v>
      </c>
    </row>
    <row r="79" spans="2:2" x14ac:dyDescent="0.25">
      <c r="B79" s="7" t="s">
        <v>114</v>
      </c>
    </row>
    <row r="80" spans="2:2" x14ac:dyDescent="0.25">
      <c r="B80" s="6" t="s">
        <v>44</v>
      </c>
    </row>
    <row r="81" spans="2:2" x14ac:dyDescent="0.25">
      <c r="B81" s="7" t="s">
        <v>26</v>
      </c>
    </row>
    <row r="82" spans="2:2" x14ac:dyDescent="0.25">
      <c r="B82" s="7" t="s">
        <v>47</v>
      </c>
    </row>
    <row r="83" spans="2:2" x14ac:dyDescent="0.25">
      <c r="B83" s="6" t="s">
        <v>35</v>
      </c>
    </row>
    <row r="84" spans="2:2" x14ac:dyDescent="0.25">
      <c r="B84" s="7" t="s">
        <v>26</v>
      </c>
    </row>
    <row r="85" spans="2:2" x14ac:dyDescent="0.25">
      <c r="B85" s="6" t="s">
        <v>31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0"/>
  <sheetViews>
    <sheetView topLeftCell="D1" zoomScaleNormal="100" workbookViewId="0">
      <pane ySplit="7" topLeftCell="A8" activePane="bottomLeft" state="frozen"/>
      <selection pane="bottomLeft" activeCell="D6" sqref="D6"/>
    </sheetView>
  </sheetViews>
  <sheetFormatPr baseColWidth="10" defaultRowHeight="15" x14ac:dyDescent="0.25"/>
  <cols>
    <col min="1" max="1" width="11" bestFit="1" customWidth="1"/>
    <col min="2" max="2" width="11" customWidth="1"/>
    <col min="3" max="3" width="14.85546875" bestFit="1" customWidth="1"/>
    <col min="4" max="4" width="22.85546875" bestFit="1" customWidth="1"/>
    <col min="5" max="5" width="46" customWidth="1"/>
    <col min="6" max="6" width="31" customWidth="1"/>
    <col min="7" max="7" width="47" bestFit="1" customWidth="1"/>
    <col min="8" max="8" width="32.5703125" customWidth="1"/>
    <col min="9" max="9" width="17.42578125" customWidth="1"/>
    <col min="10" max="10" width="15.140625" bestFit="1" customWidth="1"/>
    <col min="11" max="11" width="49.85546875" style="29" bestFit="1" customWidth="1"/>
    <col min="12" max="12" width="15.7109375" bestFit="1" customWidth="1"/>
  </cols>
  <sheetData>
    <row r="1" spans="1:12" ht="18.75" x14ac:dyDescent="0.3">
      <c r="D1" s="45" t="s">
        <v>1807</v>
      </c>
      <c r="E1" s="45"/>
      <c r="F1" s="45"/>
      <c r="G1" s="45"/>
      <c r="H1" s="45"/>
      <c r="I1" s="45"/>
      <c r="J1" s="45"/>
      <c r="K1" s="45"/>
      <c r="L1" s="45"/>
    </row>
    <row r="2" spans="1:12" ht="18.75" x14ac:dyDescent="0.3">
      <c r="D2" s="45" t="s">
        <v>1813</v>
      </c>
      <c r="E2" s="45"/>
      <c r="F2" s="45"/>
      <c r="G2" s="45"/>
      <c r="H2" s="45"/>
      <c r="I2" s="45"/>
      <c r="J2" s="45"/>
      <c r="K2" s="45"/>
      <c r="L2" s="45"/>
    </row>
    <row r="3" spans="1:12" ht="18.75" x14ac:dyDescent="0.3">
      <c r="D3" s="45" t="s">
        <v>1809</v>
      </c>
      <c r="E3" s="45"/>
      <c r="F3" s="45"/>
      <c r="G3" s="45"/>
      <c r="H3" s="45"/>
      <c r="I3" s="45"/>
      <c r="J3" s="45"/>
      <c r="K3" s="45"/>
      <c r="L3" s="45"/>
    </row>
    <row r="4" spans="1:12" ht="18.75" x14ac:dyDescent="0.3">
      <c r="D4" s="45" t="s">
        <v>1810</v>
      </c>
      <c r="E4" s="45"/>
      <c r="F4" s="45"/>
      <c r="G4" s="45"/>
      <c r="H4" s="45"/>
      <c r="I4" s="45"/>
      <c r="J4" s="45"/>
      <c r="K4" s="45"/>
      <c r="L4" s="45"/>
    </row>
    <row r="5" spans="1:12" ht="18.75" x14ac:dyDescent="0.3">
      <c r="D5" s="45" t="s">
        <v>1812</v>
      </c>
      <c r="E5" s="45"/>
      <c r="F5" s="45"/>
      <c r="G5" s="45"/>
      <c r="H5" s="45"/>
      <c r="I5" s="45"/>
      <c r="J5" s="45"/>
      <c r="K5" s="45"/>
      <c r="L5" s="45"/>
    </row>
    <row r="7" spans="1:12" ht="25.5" x14ac:dyDescent="0.25">
      <c r="A7" s="4" t="s">
        <v>22</v>
      </c>
      <c r="B7" s="4" t="s">
        <v>21</v>
      </c>
      <c r="C7" s="4" t="s">
        <v>20</v>
      </c>
      <c r="D7" s="4" t="s">
        <v>19</v>
      </c>
      <c r="E7" s="4" t="s">
        <v>18</v>
      </c>
      <c r="F7" s="4" t="s">
        <v>17</v>
      </c>
      <c r="G7" s="4" t="s">
        <v>16</v>
      </c>
      <c r="H7" s="4" t="s">
        <v>33</v>
      </c>
      <c r="I7" s="4" t="s">
        <v>32</v>
      </c>
      <c r="J7" s="4" t="s">
        <v>15</v>
      </c>
      <c r="K7" s="4" t="s">
        <v>14</v>
      </c>
      <c r="L7" s="4" t="s">
        <v>13</v>
      </c>
    </row>
    <row r="8" spans="1:12" x14ac:dyDescent="0.25">
      <c r="A8" s="30">
        <v>45901</v>
      </c>
      <c r="B8" s="3" t="s">
        <v>1376</v>
      </c>
      <c r="C8" s="1" t="s">
        <v>6</v>
      </c>
      <c r="D8" s="3" t="s">
        <v>6</v>
      </c>
      <c r="E8" s="3" t="s">
        <v>1329</v>
      </c>
      <c r="F8" s="3" t="s">
        <v>1328</v>
      </c>
      <c r="G8" s="3" t="s">
        <v>317</v>
      </c>
      <c r="H8" s="1" t="s">
        <v>29</v>
      </c>
      <c r="I8" s="1" t="s">
        <v>30</v>
      </c>
      <c r="J8" s="2" t="s">
        <v>1331</v>
      </c>
      <c r="K8" s="3" t="s">
        <v>318</v>
      </c>
      <c r="L8" s="1" t="s">
        <v>0</v>
      </c>
    </row>
    <row r="9" spans="1:12" x14ac:dyDescent="0.25">
      <c r="A9" s="30">
        <v>45901</v>
      </c>
      <c r="B9" s="3" t="s">
        <v>1376</v>
      </c>
      <c r="C9" s="1" t="s">
        <v>6</v>
      </c>
      <c r="D9" s="3" t="s">
        <v>6</v>
      </c>
      <c r="E9" s="3" t="s">
        <v>1329</v>
      </c>
      <c r="F9" s="3" t="s">
        <v>1328</v>
      </c>
      <c r="G9" s="3" t="s">
        <v>317</v>
      </c>
      <c r="H9" s="1" t="s">
        <v>29</v>
      </c>
      <c r="I9" s="1" t="s">
        <v>30</v>
      </c>
      <c r="J9" s="2" t="s">
        <v>1330</v>
      </c>
      <c r="K9" s="3" t="s">
        <v>255</v>
      </c>
      <c r="L9" s="1" t="s">
        <v>1</v>
      </c>
    </row>
    <row r="10" spans="1:12" x14ac:dyDescent="0.25">
      <c r="A10" s="30">
        <v>45901</v>
      </c>
      <c r="B10" s="3" t="s">
        <v>1376</v>
      </c>
      <c r="C10" s="1" t="s">
        <v>6</v>
      </c>
      <c r="D10" s="3" t="s">
        <v>338</v>
      </c>
      <c r="E10" s="3" t="s">
        <v>1326</v>
      </c>
      <c r="F10" s="3" t="s">
        <v>1325</v>
      </c>
      <c r="G10" s="3" t="s">
        <v>317</v>
      </c>
      <c r="H10" s="1" t="s">
        <v>197</v>
      </c>
      <c r="I10" s="1" t="s">
        <v>198</v>
      </c>
      <c r="J10" s="2" t="s">
        <v>1327</v>
      </c>
      <c r="K10" s="3" t="s">
        <v>255</v>
      </c>
      <c r="L10" s="1" t="s">
        <v>1</v>
      </c>
    </row>
    <row r="11" spans="1:12" x14ac:dyDescent="0.25">
      <c r="A11" s="30">
        <v>45901</v>
      </c>
      <c r="B11" s="3" t="s">
        <v>1376</v>
      </c>
      <c r="C11" s="1" t="s">
        <v>11</v>
      </c>
      <c r="D11" s="3" t="s">
        <v>888</v>
      </c>
      <c r="E11" s="3" t="s">
        <v>1323</v>
      </c>
      <c r="F11" s="3" t="s">
        <v>1322</v>
      </c>
      <c r="G11" s="3" t="s">
        <v>317</v>
      </c>
      <c r="H11" s="1" t="s">
        <v>113</v>
      </c>
      <c r="I11" s="1" t="s">
        <v>114</v>
      </c>
      <c r="J11" s="2" t="s">
        <v>1324</v>
      </c>
      <c r="K11" s="3" t="s">
        <v>12</v>
      </c>
      <c r="L11" s="1" t="s">
        <v>7</v>
      </c>
    </row>
    <row r="12" spans="1:12" x14ac:dyDescent="0.25">
      <c r="A12" s="30">
        <v>45901</v>
      </c>
      <c r="B12" s="3" t="s">
        <v>1376</v>
      </c>
      <c r="C12" s="1" t="s">
        <v>11</v>
      </c>
      <c r="D12" s="3" t="s">
        <v>888</v>
      </c>
      <c r="E12" s="3" t="s">
        <v>1314</v>
      </c>
      <c r="F12" s="3" t="s">
        <v>1313</v>
      </c>
      <c r="G12" s="3" t="s">
        <v>885</v>
      </c>
      <c r="H12" s="1" t="s">
        <v>113</v>
      </c>
      <c r="I12" s="1" t="s">
        <v>114</v>
      </c>
      <c r="J12" s="2" t="s">
        <v>1318</v>
      </c>
      <c r="K12" s="3" t="s">
        <v>1321</v>
      </c>
      <c r="L12" s="1" t="s">
        <v>0</v>
      </c>
    </row>
    <row r="13" spans="1:12" x14ac:dyDescent="0.25">
      <c r="A13" s="30">
        <v>45901</v>
      </c>
      <c r="B13" s="3" t="s">
        <v>1376</v>
      </c>
      <c r="C13" s="1" t="s">
        <v>11</v>
      </c>
      <c r="D13" s="3" t="s">
        <v>888</v>
      </c>
      <c r="E13" s="3" t="s">
        <v>1314</v>
      </c>
      <c r="F13" s="3" t="s">
        <v>1313</v>
      </c>
      <c r="G13" s="3" t="s">
        <v>885</v>
      </c>
      <c r="H13" s="1" t="s">
        <v>113</v>
      </c>
      <c r="I13" s="1" t="s">
        <v>114</v>
      </c>
      <c r="J13" s="2" t="s">
        <v>1318</v>
      </c>
      <c r="K13" s="3" t="s">
        <v>1320</v>
      </c>
      <c r="L13" s="1" t="s">
        <v>0</v>
      </c>
    </row>
    <row r="14" spans="1:12" x14ac:dyDescent="0.25">
      <c r="A14" s="30">
        <v>45901</v>
      </c>
      <c r="B14" s="3" t="s">
        <v>1376</v>
      </c>
      <c r="C14" s="1" t="s">
        <v>11</v>
      </c>
      <c r="D14" s="3" t="s">
        <v>888</v>
      </c>
      <c r="E14" s="3" t="s">
        <v>1314</v>
      </c>
      <c r="F14" s="3" t="s">
        <v>1313</v>
      </c>
      <c r="G14" s="3" t="s">
        <v>885</v>
      </c>
      <c r="H14" s="1" t="s">
        <v>113</v>
      </c>
      <c r="I14" s="1" t="s">
        <v>114</v>
      </c>
      <c r="J14" s="2" t="s">
        <v>1318</v>
      </c>
      <c r="K14" s="3" t="s">
        <v>1319</v>
      </c>
      <c r="L14" s="1" t="s">
        <v>0</v>
      </c>
    </row>
    <row r="15" spans="1:12" x14ac:dyDescent="0.25">
      <c r="A15" s="30">
        <v>45901</v>
      </c>
      <c r="B15" s="3" t="s">
        <v>1376</v>
      </c>
      <c r="C15" s="1" t="s">
        <v>11</v>
      </c>
      <c r="D15" s="3" t="s">
        <v>888</v>
      </c>
      <c r="E15" s="3" t="s">
        <v>1314</v>
      </c>
      <c r="F15" s="3" t="s">
        <v>1313</v>
      </c>
      <c r="G15" s="3" t="s">
        <v>885</v>
      </c>
      <c r="H15" s="1" t="s">
        <v>113</v>
      </c>
      <c r="I15" s="1" t="s">
        <v>114</v>
      </c>
      <c r="J15" s="2" t="s">
        <v>1318</v>
      </c>
      <c r="K15" s="3" t="s">
        <v>1317</v>
      </c>
      <c r="L15" s="1" t="s">
        <v>0</v>
      </c>
    </row>
    <row r="16" spans="1:12" x14ac:dyDescent="0.25">
      <c r="A16" s="30">
        <v>45901</v>
      </c>
      <c r="B16" s="3" t="s">
        <v>1376</v>
      </c>
      <c r="C16" s="1" t="s">
        <v>11</v>
      </c>
      <c r="D16" s="3" t="s">
        <v>888</v>
      </c>
      <c r="E16" s="3" t="s">
        <v>1314</v>
      </c>
      <c r="F16" s="3" t="s">
        <v>1067</v>
      </c>
      <c r="G16" s="3" t="s">
        <v>317</v>
      </c>
      <c r="H16" s="1" t="s">
        <v>113</v>
      </c>
      <c r="I16" s="1" t="s">
        <v>114</v>
      </c>
      <c r="J16" s="2" t="s">
        <v>1316</v>
      </c>
      <c r="K16" s="3" t="s">
        <v>318</v>
      </c>
      <c r="L16" s="1" t="s">
        <v>0</v>
      </c>
    </row>
    <row r="17" spans="1:12" x14ac:dyDescent="0.25">
      <c r="A17" s="30">
        <v>45901</v>
      </c>
      <c r="B17" s="3" t="s">
        <v>1376</v>
      </c>
      <c r="C17" s="1" t="s">
        <v>11</v>
      </c>
      <c r="D17" s="3" t="s">
        <v>888</v>
      </c>
      <c r="E17" s="3" t="s">
        <v>1314</v>
      </c>
      <c r="F17" s="3" t="s">
        <v>1313</v>
      </c>
      <c r="G17" s="3" t="s">
        <v>885</v>
      </c>
      <c r="H17" s="1" t="s">
        <v>113</v>
      </c>
      <c r="I17" s="1" t="s">
        <v>114</v>
      </c>
      <c r="J17" s="2" t="s">
        <v>1315</v>
      </c>
      <c r="K17" s="3" t="s">
        <v>12</v>
      </c>
      <c r="L17" s="1" t="s">
        <v>7</v>
      </c>
    </row>
    <row r="18" spans="1:12" x14ac:dyDescent="0.25">
      <c r="A18" s="30">
        <v>45901</v>
      </c>
      <c r="B18" s="3" t="s">
        <v>1376</v>
      </c>
      <c r="C18" s="1" t="s">
        <v>38</v>
      </c>
      <c r="D18" s="1" t="s">
        <v>66</v>
      </c>
      <c r="E18" s="3" t="s">
        <v>1309</v>
      </c>
      <c r="F18" s="3" t="s">
        <v>1308</v>
      </c>
      <c r="G18" s="3" t="s">
        <v>5</v>
      </c>
      <c r="H18" s="1" t="s">
        <v>25</v>
      </c>
      <c r="I18" s="3" t="s">
        <v>26</v>
      </c>
      <c r="J18" s="2" t="s">
        <v>1312</v>
      </c>
      <c r="K18" s="3" t="s">
        <v>1311</v>
      </c>
      <c r="L18" s="1" t="s">
        <v>0</v>
      </c>
    </row>
    <row r="19" spans="1:12" x14ac:dyDescent="0.25">
      <c r="A19" s="30">
        <v>45901</v>
      </c>
      <c r="B19" s="3" t="s">
        <v>1376</v>
      </c>
      <c r="C19" s="1" t="s">
        <v>38</v>
      </c>
      <c r="D19" s="1" t="s">
        <v>66</v>
      </c>
      <c r="E19" s="3" t="s">
        <v>1309</v>
      </c>
      <c r="F19" s="3" t="s">
        <v>1308</v>
      </c>
      <c r="G19" s="3" t="s">
        <v>5</v>
      </c>
      <c r="H19" s="1" t="s">
        <v>25</v>
      </c>
      <c r="I19" s="3" t="s">
        <v>26</v>
      </c>
      <c r="J19" s="2" t="s">
        <v>1310</v>
      </c>
      <c r="K19" s="3" t="s">
        <v>87</v>
      </c>
      <c r="L19" s="1" t="s">
        <v>0</v>
      </c>
    </row>
    <row r="20" spans="1:12" x14ac:dyDescent="0.25">
      <c r="A20" s="30">
        <v>45901</v>
      </c>
      <c r="B20" s="3" t="s">
        <v>1376</v>
      </c>
      <c r="C20" s="1" t="s">
        <v>50</v>
      </c>
      <c r="D20" s="3" t="s">
        <v>503</v>
      </c>
      <c r="E20" s="3" t="s">
        <v>1306</v>
      </c>
      <c r="F20" s="3" t="s">
        <v>250</v>
      </c>
      <c r="G20" s="3" t="s">
        <v>5</v>
      </c>
      <c r="H20" s="1" t="s">
        <v>25</v>
      </c>
      <c r="I20" s="3" t="s">
        <v>26</v>
      </c>
      <c r="J20" s="2" t="s">
        <v>1307</v>
      </c>
      <c r="K20" s="3" t="s">
        <v>160</v>
      </c>
      <c r="L20" s="1" t="s">
        <v>0</v>
      </c>
    </row>
    <row r="21" spans="1:12" x14ac:dyDescent="0.25">
      <c r="A21" s="30">
        <v>45901</v>
      </c>
      <c r="B21" s="3" t="s">
        <v>1376</v>
      </c>
      <c r="C21" s="1" t="s">
        <v>50</v>
      </c>
      <c r="D21" s="3" t="s">
        <v>503</v>
      </c>
      <c r="E21" s="3" t="s">
        <v>1304</v>
      </c>
      <c r="F21" s="3" t="s">
        <v>250</v>
      </c>
      <c r="G21" s="3" t="s">
        <v>5</v>
      </c>
      <c r="H21" s="1" t="s">
        <v>25</v>
      </c>
      <c r="I21" s="3" t="s">
        <v>26</v>
      </c>
      <c r="J21" s="2" t="s">
        <v>1305</v>
      </c>
      <c r="K21" s="3" t="s">
        <v>160</v>
      </c>
      <c r="L21" s="1" t="s">
        <v>0</v>
      </c>
    </row>
    <row r="22" spans="1:12" x14ac:dyDescent="0.25">
      <c r="A22" s="30">
        <v>45901</v>
      </c>
      <c r="B22" s="3" t="s">
        <v>1376</v>
      </c>
      <c r="C22" s="1" t="s">
        <v>50</v>
      </c>
      <c r="D22" s="3" t="s">
        <v>503</v>
      </c>
      <c r="E22" s="3" t="s">
        <v>1302</v>
      </c>
      <c r="F22" s="3" t="s">
        <v>250</v>
      </c>
      <c r="G22" s="3" t="s">
        <v>5</v>
      </c>
      <c r="H22" s="1" t="s">
        <v>25</v>
      </c>
      <c r="I22" s="3" t="s">
        <v>26</v>
      </c>
      <c r="J22" s="2" t="s">
        <v>1303</v>
      </c>
      <c r="K22" s="3" t="s">
        <v>1297</v>
      </c>
      <c r="L22" s="1" t="s">
        <v>0</v>
      </c>
    </row>
    <row r="23" spans="1:12" x14ac:dyDescent="0.25">
      <c r="A23" s="30">
        <v>45901</v>
      </c>
      <c r="B23" s="3" t="s">
        <v>1376</v>
      </c>
      <c r="C23" s="1" t="s">
        <v>50</v>
      </c>
      <c r="D23" s="3" t="s">
        <v>503</v>
      </c>
      <c r="E23" s="3" t="s">
        <v>1300</v>
      </c>
      <c r="F23" s="3" t="s">
        <v>250</v>
      </c>
      <c r="G23" s="3" t="s">
        <v>5</v>
      </c>
      <c r="H23" s="1" t="s">
        <v>25</v>
      </c>
      <c r="I23" s="3" t="s">
        <v>26</v>
      </c>
      <c r="J23" s="2" t="s">
        <v>1301</v>
      </c>
      <c r="K23" s="3" t="s">
        <v>160</v>
      </c>
      <c r="L23" s="1" t="s">
        <v>0</v>
      </c>
    </row>
    <row r="24" spans="1:12" x14ac:dyDescent="0.25">
      <c r="A24" s="30">
        <v>45901</v>
      </c>
      <c r="B24" s="3" t="s">
        <v>1376</v>
      </c>
      <c r="C24" s="1" t="s">
        <v>50</v>
      </c>
      <c r="D24" s="3" t="s">
        <v>503</v>
      </c>
      <c r="E24" s="3" t="s">
        <v>1298</v>
      </c>
      <c r="F24" s="3" t="s">
        <v>250</v>
      </c>
      <c r="G24" s="3" t="s">
        <v>5</v>
      </c>
      <c r="H24" s="1" t="s">
        <v>25</v>
      </c>
      <c r="I24" s="3" t="s">
        <v>26</v>
      </c>
      <c r="J24" s="2" t="s">
        <v>1299</v>
      </c>
      <c r="K24" s="3" t="s">
        <v>1297</v>
      </c>
      <c r="L24" s="1" t="s">
        <v>0</v>
      </c>
    </row>
    <row r="25" spans="1:12" ht="25.5" x14ac:dyDescent="0.25">
      <c r="A25" s="30">
        <v>45901</v>
      </c>
      <c r="B25" s="3" t="s">
        <v>1376</v>
      </c>
      <c r="C25" s="1" t="s">
        <v>73</v>
      </c>
      <c r="D25" s="1" t="s">
        <v>123</v>
      </c>
      <c r="E25" s="3" t="s">
        <v>1295</v>
      </c>
      <c r="F25" s="3" t="s">
        <v>1294</v>
      </c>
      <c r="G25" s="3" t="s">
        <v>1293</v>
      </c>
      <c r="H25" s="1" t="s">
        <v>134</v>
      </c>
      <c r="I25" s="1" t="s">
        <v>135</v>
      </c>
      <c r="J25" s="2" t="s">
        <v>1296</v>
      </c>
      <c r="K25" s="3" t="s">
        <v>255</v>
      </c>
      <c r="L25" s="1" t="s">
        <v>1</v>
      </c>
    </row>
    <row r="26" spans="1:12" x14ac:dyDescent="0.25">
      <c r="A26" s="30">
        <v>45902</v>
      </c>
      <c r="B26" s="3" t="s">
        <v>1376</v>
      </c>
      <c r="C26" s="1" t="s">
        <v>11</v>
      </c>
      <c r="D26" s="3" t="s">
        <v>1257</v>
      </c>
      <c r="E26" s="3" t="s">
        <v>1177</v>
      </c>
      <c r="F26" s="3" t="s">
        <v>1176</v>
      </c>
      <c r="G26" s="3" t="s">
        <v>317</v>
      </c>
      <c r="H26" s="1" t="s">
        <v>113</v>
      </c>
      <c r="I26" s="1" t="s">
        <v>114</v>
      </c>
      <c r="J26" s="2" t="s">
        <v>1291</v>
      </c>
      <c r="K26" s="3" t="s">
        <v>1292</v>
      </c>
      <c r="L26" s="1" t="s">
        <v>0</v>
      </c>
    </row>
    <row r="27" spans="1:12" x14ac:dyDescent="0.25">
      <c r="A27" s="30">
        <v>45902</v>
      </c>
      <c r="B27" s="3" t="s">
        <v>1376</v>
      </c>
      <c r="C27" s="1" t="s">
        <v>11</v>
      </c>
      <c r="D27" s="3" t="s">
        <v>1257</v>
      </c>
      <c r="E27" s="3" t="s">
        <v>1177</v>
      </c>
      <c r="F27" s="3" t="s">
        <v>1176</v>
      </c>
      <c r="G27" s="3" t="s">
        <v>317</v>
      </c>
      <c r="H27" s="1" t="s">
        <v>113</v>
      </c>
      <c r="I27" s="1" t="s">
        <v>114</v>
      </c>
      <c r="J27" s="2" t="s">
        <v>1291</v>
      </c>
      <c r="K27" s="3" t="s">
        <v>1056</v>
      </c>
      <c r="L27" s="1" t="s">
        <v>0</v>
      </c>
    </row>
    <row r="28" spans="1:12" x14ac:dyDescent="0.25">
      <c r="A28" s="30">
        <v>45902</v>
      </c>
      <c r="B28" s="3" t="s">
        <v>1376</v>
      </c>
      <c r="C28" s="1" t="s">
        <v>11</v>
      </c>
      <c r="D28" s="3" t="s">
        <v>1257</v>
      </c>
      <c r="E28" s="3" t="s">
        <v>1177</v>
      </c>
      <c r="F28" s="3" t="s">
        <v>1176</v>
      </c>
      <c r="G28" s="3" t="s">
        <v>317</v>
      </c>
      <c r="H28" s="1" t="s">
        <v>113</v>
      </c>
      <c r="I28" s="1" t="s">
        <v>114</v>
      </c>
      <c r="J28" s="2" t="s">
        <v>1291</v>
      </c>
      <c r="K28" s="3" t="s">
        <v>1079</v>
      </c>
      <c r="L28" s="1" t="s">
        <v>0</v>
      </c>
    </row>
    <row r="29" spans="1:12" x14ac:dyDescent="0.25">
      <c r="A29" s="30">
        <v>45902</v>
      </c>
      <c r="B29" s="3" t="s">
        <v>1376</v>
      </c>
      <c r="C29" s="1" t="s">
        <v>11</v>
      </c>
      <c r="D29" s="1" t="s">
        <v>117</v>
      </c>
      <c r="E29" s="3" t="s">
        <v>1288</v>
      </c>
      <c r="F29" s="3" t="s">
        <v>1287</v>
      </c>
      <c r="G29" s="3" t="s">
        <v>3</v>
      </c>
      <c r="H29" s="1" t="s">
        <v>23</v>
      </c>
      <c r="I29" s="1" t="s">
        <v>53</v>
      </c>
      <c r="J29" s="2" t="s">
        <v>1290</v>
      </c>
      <c r="K29" s="3" t="s">
        <v>87</v>
      </c>
      <c r="L29" s="1" t="s">
        <v>0</v>
      </c>
    </row>
    <row r="30" spans="1:12" x14ac:dyDescent="0.25">
      <c r="A30" s="30">
        <v>45902</v>
      </c>
      <c r="B30" s="3" t="s">
        <v>1376</v>
      </c>
      <c r="C30" s="1" t="s">
        <v>11</v>
      </c>
      <c r="D30" s="1" t="s">
        <v>117</v>
      </c>
      <c r="E30" s="3" t="s">
        <v>1288</v>
      </c>
      <c r="F30" s="3" t="s">
        <v>1287</v>
      </c>
      <c r="G30" s="3" t="s">
        <v>3</v>
      </c>
      <c r="H30" s="1" t="s">
        <v>23</v>
      </c>
      <c r="I30" s="1" t="s">
        <v>53</v>
      </c>
      <c r="J30" s="2" t="s">
        <v>1289</v>
      </c>
      <c r="K30" s="3" t="s">
        <v>255</v>
      </c>
      <c r="L30" s="1" t="s">
        <v>1</v>
      </c>
    </row>
    <row r="31" spans="1:12" x14ac:dyDescent="0.25">
      <c r="A31" s="30">
        <v>45902</v>
      </c>
      <c r="B31" s="3" t="s">
        <v>1376</v>
      </c>
      <c r="C31" s="1" t="s">
        <v>2</v>
      </c>
      <c r="D31" s="3" t="s">
        <v>1163</v>
      </c>
      <c r="E31" s="3" t="s">
        <v>1284</v>
      </c>
      <c r="F31" s="3" t="s">
        <v>1283</v>
      </c>
      <c r="G31" s="3" t="s">
        <v>317</v>
      </c>
      <c r="H31" s="1" t="s">
        <v>23</v>
      </c>
      <c r="I31" s="1" t="s">
        <v>53</v>
      </c>
      <c r="J31" s="2" t="s">
        <v>1285</v>
      </c>
      <c r="K31" s="3" t="s">
        <v>87</v>
      </c>
      <c r="L31" s="1" t="s">
        <v>0</v>
      </c>
    </row>
    <row r="32" spans="1:12" x14ac:dyDescent="0.25">
      <c r="A32" s="30">
        <v>45902</v>
      </c>
      <c r="B32" s="3" t="s">
        <v>1376</v>
      </c>
      <c r="C32" s="1" t="s">
        <v>74</v>
      </c>
      <c r="D32" s="3" t="s">
        <v>1275</v>
      </c>
      <c r="E32" s="3" t="s">
        <v>1281</v>
      </c>
      <c r="F32" s="3" t="s">
        <v>164</v>
      </c>
      <c r="G32" s="3" t="s">
        <v>5</v>
      </c>
      <c r="H32" s="1" t="s">
        <v>166</v>
      </c>
      <c r="I32" s="1" t="s">
        <v>165</v>
      </c>
      <c r="J32" s="2" t="s">
        <v>1282</v>
      </c>
      <c r="K32" s="3" t="s">
        <v>330</v>
      </c>
      <c r="L32" s="1" t="s">
        <v>0</v>
      </c>
    </row>
    <row r="33" spans="1:12" x14ac:dyDescent="0.25">
      <c r="A33" s="30">
        <v>45902</v>
      </c>
      <c r="B33" s="3" t="s">
        <v>1376</v>
      </c>
      <c r="C33" s="1" t="s">
        <v>74</v>
      </c>
      <c r="D33" s="3" t="s">
        <v>1275</v>
      </c>
      <c r="E33" s="3" t="s">
        <v>1279</v>
      </c>
      <c r="F33" s="3" t="s">
        <v>164</v>
      </c>
      <c r="G33" s="3" t="s">
        <v>5</v>
      </c>
      <c r="H33" s="1" t="s">
        <v>166</v>
      </c>
      <c r="I33" s="1" t="s">
        <v>165</v>
      </c>
      <c r="J33" s="2" t="s">
        <v>1280</v>
      </c>
      <c r="K33" s="3" t="s">
        <v>439</v>
      </c>
      <c r="L33" s="1" t="s">
        <v>0</v>
      </c>
    </row>
    <row r="34" spans="1:12" ht="25.5" x14ac:dyDescent="0.25">
      <c r="A34" s="30">
        <v>45902</v>
      </c>
      <c r="B34" s="3" t="s">
        <v>1376</v>
      </c>
      <c r="C34" s="1" t="s">
        <v>74</v>
      </c>
      <c r="D34" s="3" t="s">
        <v>1275</v>
      </c>
      <c r="E34" s="3" t="s">
        <v>1277</v>
      </c>
      <c r="F34" s="3" t="s">
        <v>164</v>
      </c>
      <c r="G34" s="3" t="s">
        <v>5</v>
      </c>
      <c r="H34" s="1" t="s">
        <v>166</v>
      </c>
      <c r="I34" s="1" t="s">
        <v>165</v>
      </c>
      <c r="J34" s="2" t="s">
        <v>1278</v>
      </c>
      <c r="K34" s="3" t="s">
        <v>439</v>
      </c>
      <c r="L34" s="1" t="s">
        <v>0</v>
      </c>
    </row>
    <row r="35" spans="1:12" x14ac:dyDescent="0.25">
      <c r="A35" s="30">
        <v>45902</v>
      </c>
      <c r="B35" s="3" t="s">
        <v>1376</v>
      </c>
      <c r="C35" s="1" t="s">
        <v>74</v>
      </c>
      <c r="D35" s="3" t="s">
        <v>1275</v>
      </c>
      <c r="E35" s="3" t="s">
        <v>1274</v>
      </c>
      <c r="F35" s="3" t="s">
        <v>164</v>
      </c>
      <c r="G35" s="3" t="s">
        <v>5</v>
      </c>
      <c r="H35" s="1" t="s">
        <v>166</v>
      </c>
      <c r="I35" s="1" t="s">
        <v>165</v>
      </c>
      <c r="J35" s="2" t="s">
        <v>1276</v>
      </c>
      <c r="K35" s="3" t="s">
        <v>439</v>
      </c>
      <c r="L35" s="1" t="s">
        <v>0</v>
      </c>
    </row>
    <row r="36" spans="1:12" x14ac:dyDescent="0.25">
      <c r="A36" s="30">
        <v>45902</v>
      </c>
      <c r="B36" s="3" t="s">
        <v>1376</v>
      </c>
      <c r="C36" s="1" t="s">
        <v>38</v>
      </c>
      <c r="D36" s="3" t="s">
        <v>1272</v>
      </c>
      <c r="E36" s="3" t="s">
        <v>1271</v>
      </c>
      <c r="F36" s="3" t="s">
        <v>1270</v>
      </c>
      <c r="G36" s="3" t="s">
        <v>317</v>
      </c>
      <c r="H36" s="1" t="s">
        <v>29</v>
      </c>
      <c r="I36" s="1" t="s">
        <v>30</v>
      </c>
      <c r="J36" s="2" t="s">
        <v>1273</v>
      </c>
      <c r="K36" s="3" t="s">
        <v>255</v>
      </c>
      <c r="L36" s="1" t="s">
        <v>1</v>
      </c>
    </row>
    <row r="37" spans="1:12" x14ac:dyDescent="0.25">
      <c r="A37" s="30">
        <v>45902</v>
      </c>
      <c r="B37" s="3" t="s">
        <v>1376</v>
      </c>
      <c r="C37" s="1" t="s">
        <v>11</v>
      </c>
      <c r="D37" s="3" t="s">
        <v>1257</v>
      </c>
      <c r="E37" s="3" t="s">
        <v>1268</v>
      </c>
      <c r="F37" s="3" t="s">
        <v>1267</v>
      </c>
      <c r="G37" s="3" t="s">
        <v>3</v>
      </c>
      <c r="H37" s="1" t="s">
        <v>113</v>
      </c>
      <c r="I37" s="1" t="s">
        <v>114</v>
      </c>
      <c r="J37" s="2" t="s">
        <v>1269</v>
      </c>
      <c r="K37" s="3" t="s">
        <v>255</v>
      </c>
      <c r="L37" s="1" t="s">
        <v>1</v>
      </c>
    </row>
    <row r="38" spans="1:12" x14ac:dyDescent="0.25">
      <c r="A38" s="30">
        <v>45902</v>
      </c>
      <c r="B38" s="3" t="s">
        <v>1376</v>
      </c>
      <c r="C38" s="1" t="s">
        <v>11</v>
      </c>
      <c r="D38" s="3" t="s">
        <v>1257</v>
      </c>
      <c r="E38" s="3"/>
      <c r="F38" s="3" t="s">
        <v>1265</v>
      </c>
      <c r="G38" s="3" t="s">
        <v>3</v>
      </c>
      <c r="H38" s="1" t="s">
        <v>113</v>
      </c>
      <c r="I38" s="1" t="s">
        <v>114</v>
      </c>
      <c r="J38" s="2" t="s">
        <v>1266</v>
      </c>
      <c r="K38" s="3" t="s">
        <v>255</v>
      </c>
      <c r="L38" s="1" t="s">
        <v>1</v>
      </c>
    </row>
    <row r="39" spans="1:12" x14ac:dyDescent="0.25">
      <c r="A39" s="30">
        <v>45902</v>
      </c>
      <c r="B39" s="3" t="s">
        <v>1376</v>
      </c>
      <c r="C39" s="1" t="s">
        <v>11</v>
      </c>
      <c r="D39" s="3" t="s">
        <v>1257</v>
      </c>
      <c r="E39" s="3" t="s">
        <v>1263</v>
      </c>
      <c r="F39" s="3" t="s">
        <v>1262</v>
      </c>
      <c r="G39" s="3" t="s">
        <v>3</v>
      </c>
      <c r="H39" s="1" t="s">
        <v>113</v>
      </c>
      <c r="I39" s="1" t="s">
        <v>114</v>
      </c>
      <c r="J39" s="2" t="s">
        <v>1264</v>
      </c>
      <c r="K39" s="3" t="s">
        <v>255</v>
      </c>
      <c r="L39" s="1" t="s">
        <v>1</v>
      </c>
    </row>
    <row r="40" spans="1:12" x14ac:dyDescent="0.25">
      <c r="A40" s="30">
        <v>45902</v>
      </c>
      <c r="B40" s="3" t="s">
        <v>1376</v>
      </c>
      <c r="C40" s="1" t="s">
        <v>11</v>
      </c>
      <c r="D40" s="3" t="s">
        <v>1257</v>
      </c>
      <c r="E40" s="3" t="s">
        <v>1260</v>
      </c>
      <c r="F40" s="3" t="s">
        <v>1259</v>
      </c>
      <c r="G40" s="3" t="s">
        <v>3</v>
      </c>
      <c r="H40" s="1" t="s">
        <v>113</v>
      </c>
      <c r="I40" s="1" t="s">
        <v>114</v>
      </c>
      <c r="J40" s="2" t="s">
        <v>1261</v>
      </c>
      <c r="K40" s="3" t="s">
        <v>255</v>
      </c>
      <c r="L40" s="1" t="s">
        <v>1</v>
      </c>
    </row>
    <row r="41" spans="1:12" x14ac:dyDescent="0.25">
      <c r="A41" s="30">
        <v>45902</v>
      </c>
      <c r="B41" s="3" t="s">
        <v>1376</v>
      </c>
      <c r="C41" s="1" t="s">
        <v>11</v>
      </c>
      <c r="D41" s="3" t="s">
        <v>1257</v>
      </c>
      <c r="E41" s="3" t="s">
        <v>1256</v>
      </c>
      <c r="F41" s="3" t="s">
        <v>1255</v>
      </c>
      <c r="G41" s="3" t="s">
        <v>3</v>
      </c>
      <c r="H41" s="1" t="s">
        <v>113</v>
      </c>
      <c r="I41" s="1" t="s">
        <v>114</v>
      </c>
      <c r="J41" s="2" t="s">
        <v>1258</v>
      </c>
      <c r="K41" s="3" t="s">
        <v>255</v>
      </c>
      <c r="L41" s="1" t="s">
        <v>1</v>
      </c>
    </row>
    <row r="42" spans="1:12" x14ac:dyDescent="0.25">
      <c r="A42" s="30">
        <v>45902</v>
      </c>
      <c r="B42" s="3" t="s">
        <v>1376</v>
      </c>
      <c r="C42" s="1" t="s">
        <v>35</v>
      </c>
      <c r="D42" s="3" t="s">
        <v>225</v>
      </c>
      <c r="E42" s="3" t="s">
        <v>1253</v>
      </c>
      <c r="F42" s="3" t="s">
        <v>1252</v>
      </c>
      <c r="G42" s="3" t="s">
        <v>5</v>
      </c>
      <c r="H42" s="1" t="s">
        <v>25</v>
      </c>
      <c r="I42" s="1" t="s">
        <v>26</v>
      </c>
      <c r="J42" s="2" t="s">
        <v>1254</v>
      </c>
      <c r="K42" s="3" t="s">
        <v>254</v>
      </c>
      <c r="L42" s="1" t="s">
        <v>0</v>
      </c>
    </row>
    <row r="43" spans="1:12" x14ac:dyDescent="0.25">
      <c r="A43" s="30">
        <v>45902</v>
      </c>
      <c r="B43" s="3" t="s">
        <v>1376</v>
      </c>
      <c r="C43" s="1" t="s">
        <v>4</v>
      </c>
      <c r="D43" s="1" t="s">
        <v>119</v>
      </c>
      <c r="E43" s="3" t="s">
        <v>340</v>
      </c>
      <c r="F43" s="3" t="s">
        <v>339</v>
      </c>
      <c r="G43" s="3" t="s">
        <v>317</v>
      </c>
      <c r="H43" s="1" t="s">
        <v>27</v>
      </c>
      <c r="I43" s="1" t="s">
        <v>28</v>
      </c>
      <c r="J43" s="2" t="s">
        <v>1251</v>
      </c>
      <c r="K43" s="3" t="s">
        <v>1250</v>
      </c>
      <c r="L43" s="1" t="s">
        <v>0</v>
      </c>
    </row>
    <row r="44" spans="1:12" x14ac:dyDescent="0.25">
      <c r="A44" s="30">
        <v>45902</v>
      </c>
      <c r="B44" s="3" t="s">
        <v>1376</v>
      </c>
      <c r="C44" s="1" t="s">
        <v>51</v>
      </c>
      <c r="D44" s="3" t="s">
        <v>1224</v>
      </c>
      <c r="E44" s="3" t="s">
        <v>1248</v>
      </c>
      <c r="F44" s="3" t="s">
        <v>1222</v>
      </c>
      <c r="G44" s="3" t="s">
        <v>5</v>
      </c>
      <c r="H44" s="1" t="s">
        <v>25</v>
      </c>
      <c r="I44" s="1" t="s">
        <v>26</v>
      </c>
      <c r="J44" s="2" t="s">
        <v>1249</v>
      </c>
      <c r="K44" s="3" t="s">
        <v>12</v>
      </c>
      <c r="L44" s="1" t="s">
        <v>7</v>
      </c>
    </row>
    <row r="45" spans="1:12" x14ac:dyDescent="0.25">
      <c r="A45" s="30">
        <v>45902</v>
      </c>
      <c r="B45" s="3" t="s">
        <v>1376</v>
      </c>
      <c r="C45" s="1" t="s">
        <v>51</v>
      </c>
      <c r="D45" s="3" t="s">
        <v>1224</v>
      </c>
      <c r="E45" s="3" t="s">
        <v>1246</v>
      </c>
      <c r="F45" s="3" t="s">
        <v>1222</v>
      </c>
      <c r="G45" s="3" t="s">
        <v>5</v>
      </c>
      <c r="H45" s="1" t="s">
        <v>25</v>
      </c>
      <c r="I45" s="1" t="s">
        <v>26</v>
      </c>
      <c r="J45" s="2" t="s">
        <v>1247</v>
      </c>
      <c r="K45" s="3" t="s">
        <v>12</v>
      </c>
      <c r="L45" s="1" t="s">
        <v>7</v>
      </c>
    </row>
    <row r="46" spans="1:12" x14ac:dyDescent="0.25">
      <c r="A46" s="30">
        <v>45902</v>
      </c>
      <c r="B46" s="3" t="s">
        <v>1376</v>
      </c>
      <c r="C46" s="1" t="s">
        <v>51</v>
      </c>
      <c r="D46" s="3" t="s">
        <v>1224</v>
      </c>
      <c r="E46" s="3" t="s">
        <v>1244</v>
      </c>
      <c r="F46" s="3" t="s">
        <v>1222</v>
      </c>
      <c r="G46" s="3" t="s">
        <v>5</v>
      </c>
      <c r="H46" s="1" t="s">
        <v>25</v>
      </c>
      <c r="I46" s="1" t="s">
        <v>26</v>
      </c>
      <c r="J46" s="2" t="s">
        <v>1245</v>
      </c>
      <c r="K46" s="3" t="s">
        <v>12</v>
      </c>
      <c r="L46" s="1" t="s">
        <v>7</v>
      </c>
    </row>
    <row r="47" spans="1:12" x14ac:dyDescent="0.25">
      <c r="A47" s="30">
        <v>45902</v>
      </c>
      <c r="B47" s="3" t="s">
        <v>1376</v>
      </c>
      <c r="C47" s="1" t="s">
        <v>51</v>
      </c>
      <c r="D47" s="3" t="s">
        <v>1224</v>
      </c>
      <c r="E47" s="3" t="s">
        <v>1223</v>
      </c>
      <c r="F47" s="3" t="s">
        <v>1222</v>
      </c>
      <c r="G47" s="3" t="s">
        <v>5</v>
      </c>
      <c r="H47" s="1" t="s">
        <v>25</v>
      </c>
      <c r="I47" s="1" t="s">
        <v>26</v>
      </c>
      <c r="J47" s="2" t="s">
        <v>1243</v>
      </c>
      <c r="K47" s="3" t="s">
        <v>12</v>
      </c>
      <c r="L47" s="1" t="s">
        <v>7</v>
      </c>
    </row>
    <row r="48" spans="1:12" x14ac:dyDescent="0.25">
      <c r="A48" s="30">
        <v>45902</v>
      </c>
      <c r="B48" s="3" t="s">
        <v>1376</v>
      </c>
      <c r="C48" s="1" t="s">
        <v>51</v>
      </c>
      <c r="D48" s="3" t="s">
        <v>1224</v>
      </c>
      <c r="E48" s="3" t="s">
        <v>1241</v>
      </c>
      <c r="F48" s="3" t="s">
        <v>1222</v>
      </c>
      <c r="G48" s="3" t="s">
        <v>5</v>
      </c>
      <c r="H48" s="1" t="s">
        <v>25</v>
      </c>
      <c r="I48" s="1" t="s">
        <v>26</v>
      </c>
      <c r="J48" s="2" t="s">
        <v>1242</v>
      </c>
      <c r="K48" s="3" t="s">
        <v>12</v>
      </c>
      <c r="L48" s="1" t="s">
        <v>7</v>
      </c>
    </row>
    <row r="49" spans="1:12" x14ac:dyDescent="0.25">
      <c r="A49" s="30">
        <v>45902</v>
      </c>
      <c r="B49" s="3" t="s">
        <v>1376</v>
      </c>
      <c r="C49" s="1" t="s">
        <v>51</v>
      </c>
      <c r="D49" s="3" t="s">
        <v>1224</v>
      </c>
      <c r="E49" s="3" t="s">
        <v>1239</v>
      </c>
      <c r="F49" s="3" t="s">
        <v>1222</v>
      </c>
      <c r="G49" s="3" t="s">
        <v>5</v>
      </c>
      <c r="H49" s="1" t="s">
        <v>25</v>
      </c>
      <c r="I49" s="1" t="s">
        <v>26</v>
      </c>
      <c r="J49" s="2" t="s">
        <v>1240</v>
      </c>
      <c r="K49" s="3" t="s">
        <v>12</v>
      </c>
      <c r="L49" s="1" t="s">
        <v>7</v>
      </c>
    </row>
    <row r="50" spans="1:12" x14ac:dyDescent="0.25">
      <c r="A50" s="30">
        <v>45902</v>
      </c>
      <c r="B50" s="3" t="s">
        <v>1376</v>
      </c>
      <c r="C50" s="1" t="s">
        <v>51</v>
      </c>
      <c r="D50" s="3" t="s">
        <v>1224</v>
      </c>
      <c r="E50" s="3" t="s">
        <v>1237</v>
      </c>
      <c r="F50" s="3" t="s">
        <v>1222</v>
      </c>
      <c r="G50" s="3" t="s">
        <v>5</v>
      </c>
      <c r="H50" s="1" t="s">
        <v>25</v>
      </c>
      <c r="I50" s="1" t="s">
        <v>26</v>
      </c>
      <c r="J50" s="2" t="s">
        <v>1238</v>
      </c>
      <c r="K50" s="3" t="s">
        <v>12</v>
      </c>
      <c r="L50" s="1" t="s">
        <v>7</v>
      </c>
    </row>
    <row r="51" spans="1:12" x14ac:dyDescent="0.25">
      <c r="A51" s="30">
        <v>45902</v>
      </c>
      <c r="B51" s="3" t="s">
        <v>1376</v>
      </c>
      <c r="C51" s="1" t="s">
        <v>51</v>
      </c>
      <c r="D51" s="3" t="s">
        <v>1224</v>
      </c>
      <c r="E51" s="3" t="s">
        <v>1226</v>
      </c>
      <c r="F51" s="3" t="s">
        <v>1222</v>
      </c>
      <c r="G51" s="3" t="s">
        <v>5</v>
      </c>
      <c r="H51" s="1" t="s">
        <v>25</v>
      </c>
      <c r="I51" s="1" t="s">
        <v>26</v>
      </c>
      <c r="J51" s="2" t="s">
        <v>1236</v>
      </c>
      <c r="K51" s="3" t="s">
        <v>12</v>
      </c>
      <c r="L51" s="1" t="s">
        <v>7</v>
      </c>
    </row>
    <row r="52" spans="1:12" x14ac:dyDescent="0.25">
      <c r="A52" s="30">
        <v>45902</v>
      </c>
      <c r="B52" s="3" t="s">
        <v>1376</v>
      </c>
      <c r="C52" s="1" t="s">
        <v>51</v>
      </c>
      <c r="D52" s="3" t="s">
        <v>1224</v>
      </c>
      <c r="E52" s="3" t="s">
        <v>1234</v>
      </c>
      <c r="F52" s="3" t="s">
        <v>1222</v>
      </c>
      <c r="G52" s="3" t="s">
        <v>5</v>
      </c>
      <c r="H52" s="1" t="s">
        <v>25</v>
      </c>
      <c r="I52" s="1" t="s">
        <v>26</v>
      </c>
      <c r="J52" s="2" t="s">
        <v>1235</v>
      </c>
      <c r="K52" s="3" t="s">
        <v>12</v>
      </c>
      <c r="L52" s="1" t="s">
        <v>7</v>
      </c>
    </row>
    <row r="53" spans="1:12" x14ac:dyDescent="0.25">
      <c r="A53" s="30">
        <v>45902</v>
      </c>
      <c r="B53" s="3" t="s">
        <v>1376</v>
      </c>
      <c r="C53" s="1" t="s">
        <v>51</v>
      </c>
      <c r="D53" s="3" t="s">
        <v>1224</v>
      </c>
      <c r="E53" s="3" t="s">
        <v>1232</v>
      </c>
      <c r="F53" s="3" t="s">
        <v>1222</v>
      </c>
      <c r="G53" s="3" t="s">
        <v>5</v>
      </c>
      <c r="H53" s="1" t="s">
        <v>25</v>
      </c>
      <c r="I53" s="1" t="s">
        <v>26</v>
      </c>
      <c r="J53" s="2" t="s">
        <v>1233</v>
      </c>
      <c r="K53" s="3" t="s">
        <v>12</v>
      </c>
      <c r="L53" s="1" t="s">
        <v>7</v>
      </c>
    </row>
    <row r="54" spans="1:12" x14ac:dyDescent="0.25">
      <c r="A54" s="30">
        <v>45902</v>
      </c>
      <c r="B54" s="3" t="s">
        <v>1376</v>
      </c>
      <c r="C54" s="1" t="s">
        <v>51</v>
      </c>
      <c r="D54" s="3" t="s">
        <v>1224</v>
      </c>
      <c r="E54" s="3" t="s">
        <v>1230</v>
      </c>
      <c r="F54" s="3" t="s">
        <v>1222</v>
      </c>
      <c r="G54" s="3" t="s">
        <v>5</v>
      </c>
      <c r="H54" s="1" t="s">
        <v>25</v>
      </c>
      <c r="I54" s="1" t="s">
        <v>26</v>
      </c>
      <c r="J54" s="2" t="s">
        <v>1231</v>
      </c>
      <c r="K54" s="3" t="s">
        <v>1202</v>
      </c>
      <c r="L54" s="1" t="s">
        <v>0</v>
      </c>
    </row>
    <row r="55" spans="1:12" x14ac:dyDescent="0.25">
      <c r="A55" s="30">
        <v>45902</v>
      </c>
      <c r="B55" s="3" t="s">
        <v>1376</v>
      </c>
      <c r="C55" s="1" t="s">
        <v>51</v>
      </c>
      <c r="D55" s="3" t="s">
        <v>1224</v>
      </c>
      <c r="E55" s="3" t="s">
        <v>1228</v>
      </c>
      <c r="F55" s="3" t="s">
        <v>1222</v>
      </c>
      <c r="G55" s="3" t="s">
        <v>5</v>
      </c>
      <c r="H55" s="1" t="s">
        <v>25</v>
      </c>
      <c r="I55" s="1" t="s">
        <v>26</v>
      </c>
      <c r="J55" s="2" t="s">
        <v>1229</v>
      </c>
      <c r="K55" s="3" t="s">
        <v>1202</v>
      </c>
      <c r="L55" s="1" t="s">
        <v>0</v>
      </c>
    </row>
    <row r="56" spans="1:12" x14ac:dyDescent="0.25">
      <c r="A56" s="30">
        <v>45902</v>
      </c>
      <c r="B56" s="3" t="s">
        <v>1376</v>
      </c>
      <c r="C56" s="1" t="s">
        <v>51</v>
      </c>
      <c r="D56" s="3" t="s">
        <v>1224</v>
      </c>
      <c r="E56" s="3" t="s">
        <v>1226</v>
      </c>
      <c r="F56" s="3" t="s">
        <v>1222</v>
      </c>
      <c r="G56" s="3" t="s">
        <v>5</v>
      </c>
      <c r="H56" s="1" t="s">
        <v>25</v>
      </c>
      <c r="I56" s="1" t="s">
        <v>26</v>
      </c>
      <c r="J56" s="2" t="s">
        <v>1227</v>
      </c>
      <c r="K56" s="3" t="s">
        <v>439</v>
      </c>
      <c r="L56" s="1" t="s">
        <v>0</v>
      </c>
    </row>
    <row r="57" spans="1:12" x14ac:dyDescent="0.25">
      <c r="A57" s="30">
        <v>45902</v>
      </c>
      <c r="B57" s="3" t="s">
        <v>1376</v>
      </c>
      <c r="C57" s="1" t="s">
        <v>51</v>
      </c>
      <c r="D57" s="3" t="s">
        <v>1224</v>
      </c>
      <c r="E57" s="3" t="s">
        <v>1223</v>
      </c>
      <c r="F57" s="3" t="s">
        <v>1222</v>
      </c>
      <c r="G57" s="3" t="s">
        <v>5</v>
      </c>
      <c r="H57" s="1" t="s">
        <v>25</v>
      </c>
      <c r="I57" s="1" t="s">
        <v>26</v>
      </c>
      <c r="J57" s="2" t="s">
        <v>1225</v>
      </c>
      <c r="K57" s="3" t="s">
        <v>439</v>
      </c>
      <c r="L57" s="1" t="s">
        <v>0</v>
      </c>
    </row>
    <row r="58" spans="1:12" x14ac:dyDescent="0.25">
      <c r="A58" s="30">
        <v>45902</v>
      </c>
      <c r="B58" s="3" t="s">
        <v>1376</v>
      </c>
      <c r="C58" s="1" t="s">
        <v>4</v>
      </c>
      <c r="D58" s="3" t="s">
        <v>91</v>
      </c>
      <c r="E58" s="3" t="s">
        <v>1219</v>
      </c>
      <c r="F58" s="3" t="s">
        <v>1218</v>
      </c>
      <c r="G58" s="3" t="s">
        <v>317</v>
      </c>
      <c r="H58" s="1" t="s">
        <v>27</v>
      </c>
      <c r="I58" s="1" t="s">
        <v>28</v>
      </c>
      <c r="J58" s="2" t="s">
        <v>1221</v>
      </c>
      <c r="K58" s="3" t="s">
        <v>439</v>
      </c>
      <c r="L58" s="1" t="s">
        <v>0</v>
      </c>
    </row>
    <row r="59" spans="1:12" x14ac:dyDescent="0.25">
      <c r="A59" s="30">
        <v>45903</v>
      </c>
      <c r="B59" s="3" t="s">
        <v>1376</v>
      </c>
      <c r="C59" s="1" t="s">
        <v>4</v>
      </c>
      <c r="D59" s="3" t="s">
        <v>91</v>
      </c>
      <c r="E59" s="3" t="s">
        <v>1219</v>
      </c>
      <c r="F59" s="3" t="s">
        <v>1218</v>
      </c>
      <c r="G59" s="3" t="s">
        <v>317</v>
      </c>
      <c r="H59" s="1" t="s">
        <v>27</v>
      </c>
      <c r="I59" s="1" t="s">
        <v>28</v>
      </c>
      <c r="J59" s="2" t="s">
        <v>1220</v>
      </c>
      <c r="K59" s="3" t="s">
        <v>255</v>
      </c>
      <c r="L59" s="1" t="s">
        <v>1</v>
      </c>
    </row>
    <row r="60" spans="1:12" x14ac:dyDescent="0.25">
      <c r="A60" s="30">
        <v>45903</v>
      </c>
      <c r="B60" s="3" t="s">
        <v>1376</v>
      </c>
      <c r="C60" s="1" t="s">
        <v>74</v>
      </c>
      <c r="D60" s="3" t="s">
        <v>84</v>
      </c>
      <c r="E60" s="3" t="s">
        <v>1216</v>
      </c>
      <c r="F60" s="3" t="s">
        <v>1215</v>
      </c>
      <c r="G60" s="3" t="s">
        <v>317</v>
      </c>
      <c r="H60" s="1" t="s">
        <v>113</v>
      </c>
      <c r="I60" s="3" t="s">
        <v>114</v>
      </c>
      <c r="J60" s="2" t="s">
        <v>1217</v>
      </c>
      <c r="K60" s="3" t="s">
        <v>12</v>
      </c>
      <c r="L60" s="1" t="s">
        <v>7</v>
      </c>
    </row>
    <row r="61" spans="1:12" x14ac:dyDescent="0.25">
      <c r="A61" s="30">
        <v>45903</v>
      </c>
      <c r="B61" s="3" t="s">
        <v>1376</v>
      </c>
      <c r="C61" s="1" t="s">
        <v>74</v>
      </c>
      <c r="D61" s="3" t="s">
        <v>84</v>
      </c>
      <c r="E61" s="3" t="s">
        <v>1213</v>
      </c>
      <c r="F61" s="3" t="s">
        <v>1212</v>
      </c>
      <c r="G61" s="3" t="s">
        <v>317</v>
      </c>
      <c r="H61" s="1" t="s">
        <v>113</v>
      </c>
      <c r="I61" s="3" t="s">
        <v>114</v>
      </c>
      <c r="J61" s="2" t="s">
        <v>1214</v>
      </c>
      <c r="K61" s="3" t="s">
        <v>12</v>
      </c>
      <c r="L61" s="1" t="s">
        <v>7</v>
      </c>
    </row>
    <row r="62" spans="1:12" x14ac:dyDescent="0.25">
      <c r="A62" s="30">
        <v>45903</v>
      </c>
      <c r="B62" s="3" t="s">
        <v>1376</v>
      </c>
      <c r="C62" s="1" t="s">
        <v>74</v>
      </c>
      <c r="D62" s="3" t="s">
        <v>84</v>
      </c>
      <c r="E62" s="3" t="s">
        <v>1210</v>
      </c>
      <c r="F62" s="3" t="s">
        <v>1209</v>
      </c>
      <c r="G62" s="3" t="s">
        <v>317</v>
      </c>
      <c r="H62" s="1" t="s">
        <v>113</v>
      </c>
      <c r="I62" s="3" t="s">
        <v>114</v>
      </c>
      <c r="J62" s="2" t="s">
        <v>1211</v>
      </c>
      <c r="K62" s="3" t="s">
        <v>12</v>
      </c>
      <c r="L62" s="1" t="s">
        <v>7</v>
      </c>
    </row>
    <row r="63" spans="1:12" x14ac:dyDescent="0.25">
      <c r="A63" s="30">
        <v>45903</v>
      </c>
      <c r="B63" s="3" t="s">
        <v>1376</v>
      </c>
      <c r="C63" s="1" t="s">
        <v>74</v>
      </c>
      <c r="D63" s="3" t="s">
        <v>84</v>
      </c>
      <c r="E63" s="3" t="s">
        <v>1207</v>
      </c>
      <c r="F63" s="3" t="s">
        <v>1206</v>
      </c>
      <c r="G63" s="3" t="s">
        <v>317</v>
      </c>
      <c r="H63" s="1" t="s">
        <v>113</v>
      </c>
      <c r="I63" s="3" t="s">
        <v>114</v>
      </c>
      <c r="J63" s="2" t="s">
        <v>1208</v>
      </c>
      <c r="K63" s="3" t="s">
        <v>255</v>
      </c>
      <c r="L63" s="1" t="s">
        <v>1</v>
      </c>
    </row>
    <row r="64" spans="1:12" x14ac:dyDescent="0.25">
      <c r="A64" s="30">
        <v>45903</v>
      </c>
      <c r="B64" s="3" t="s">
        <v>1376</v>
      </c>
      <c r="C64" s="1" t="s">
        <v>74</v>
      </c>
      <c r="D64" s="3" t="s">
        <v>84</v>
      </c>
      <c r="E64" s="3" t="s">
        <v>1204</v>
      </c>
      <c r="F64" s="3" t="s">
        <v>1203</v>
      </c>
      <c r="G64" s="3" t="s">
        <v>317</v>
      </c>
      <c r="H64" s="1" t="s">
        <v>113</v>
      </c>
      <c r="I64" s="3" t="s">
        <v>114</v>
      </c>
      <c r="J64" s="2" t="s">
        <v>1205</v>
      </c>
      <c r="K64" s="3" t="s">
        <v>1202</v>
      </c>
      <c r="L64" s="1" t="s">
        <v>0</v>
      </c>
    </row>
    <row r="65" spans="1:12" x14ac:dyDescent="0.25">
      <c r="A65" s="30">
        <v>45903</v>
      </c>
      <c r="B65" s="3" t="s">
        <v>1376</v>
      </c>
      <c r="C65" s="1" t="s">
        <v>42</v>
      </c>
      <c r="D65" s="3" t="s">
        <v>42</v>
      </c>
      <c r="E65" s="3" t="s">
        <v>1199</v>
      </c>
      <c r="F65" s="3" t="s">
        <v>1198</v>
      </c>
      <c r="G65" s="3" t="s">
        <v>317</v>
      </c>
      <c r="H65" s="1" t="s">
        <v>25</v>
      </c>
      <c r="I65" s="1" t="s">
        <v>26</v>
      </c>
      <c r="J65" s="2" t="s">
        <v>1201</v>
      </c>
      <c r="K65" s="3" t="s">
        <v>318</v>
      </c>
      <c r="L65" s="1" t="s">
        <v>0</v>
      </c>
    </row>
    <row r="66" spans="1:12" x14ac:dyDescent="0.25">
      <c r="A66" s="30">
        <v>45903</v>
      </c>
      <c r="B66" s="3" t="s">
        <v>1376</v>
      </c>
      <c r="C66" s="1" t="s">
        <v>42</v>
      </c>
      <c r="D66" s="3" t="s">
        <v>42</v>
      </c>
      <c r="E66" s="3" t="s">
        <v>1199</v>
      </c>
      <c r="F66" s="3" t="s">
        <v>1198</v>
      </c>
      <c r="G66" s="3" t="s">
        <v>317</v>
      </c>
      <c r="H66" s="1" t="s">
        <v>25</v>
      </c>
      <c r="I66" s="1" t="s">
        <v>26</v>
      </c>
      <c r="J66" s="2" t="s">
        <v>1200</v>
      </c>
      <c r="K66" s="3" t="s">
        <v>255</v>
      </c>
      <c r="L66" s="1" t="s">
        <v>1</v>
      </c>
    </row>
    <row r="67" spans="1:12" x14ac:dyDescent="0.25">
      <c r="A67" s="30">
        <v>45903</v>
      </c>
      <c r="B67" s="3" t="s">
        <v>1376</v>
      </c>
      <c r="C67" s="1" t="s">
        <v>42</v>
      </c>
      <c r="D67" s="3" t="s">
        <v>352</v>
      </c>
      <c r="E67" s="3" t="s">
        <v>1196</v>
      </c>
      <c r="F67" s="3" t="s">
        <v>1195</v>
      </c>
      <c r="G67" s="3" t="s">
        <v>317</v>
      </c>
      <c r="H67" s="1" t="s">
        <v>25</v>
      </c>
      <c r="I67" s="1" t="s">
        <v>26</v>
      </c>
      <c r="J67" s="2" t="s">
        <v>1197</v>
      </c>
      <c r="K67" s="3" t="s">
        <v>12</v>
      </c>
      <c r="L67" s="1" t="s">
        <v>7</v>
      </c>
    </row>
    <row r="68" spans="1:12" ht="25.5" x14ac:dyDescent="0.25">
      <c r="A68" s="30">
        <v>45903</v>
      </c>
      <c r="B68" s="3" t="s">
        <v>1376</v>
      </c>
      <c r="C68" s="1" t="s">
        <v>42</v>
      </c>
      <c r="D68" s="3" t="s">
        <v>352</v>
      </c>
      <c r="E68" s="3" t="s">
        <v>1192</v>
      </c>
      <c r="F68" s="3" t="s">
        <v>1191</v>
      </c>
      <c r="G68" s="3" t="s">
        <v>317</v>
      </c>
      <c r="H68" s="1" t="s">
        <v>25</v>
      </c>
      <c r="I68" s="1" t="s">
        <v>26</v>
      </c>
      <c r="J68" s="2" t="s">
        <v>1194</v>
      </c>
      <c r="K68" s="3" t="s">
        <v>255</v>
      </c>
      <c r="L68" s="1" t="s">
        <v>1</v>
      </c>
    </row>
    <row r="69" spans="1:12" ht="25.5" x14ac:dyDescent="0.25">
      <c r="A69" s="30">
        <v>45903</v>
      </c>
      <c r="B69" s="3" t="s">
        <v>1376</v>
      </c>
      <c r="C69" s="1" t="s">
        <v>42</v>
      </c>
      <c r="D69" s="3" t="s">
        <v>352</v>
      </c>
      <c r="E69" s="3" t="s">
        <v>1192</v>
      </c>
      <c r="F69" s="3" t="s">
        <v>1191</v>
      </c>
      <c r="G69" s="3" t="s">
        <v>317</v>
      </c>
      <c r="H69" s="1" t="s">
        <v>25</v>
      </c>
      <c r="I69" s="1" t="s">
        <v>26</v>
      </c>
      <c r="J69" s="2" t="s">
        <v>1193</v>
      </c>
      <c r="K69" s="3" t="s">
        <v>330</v>
      </c>
      <c r="L69" s="1" t="s">
        <v>0</v>
      </c>
    </row>
    <row r="70" spans="1:12" x14ac:dyDescent="0.25">
      <c r="A70" s="30">
        <v>45903</v>
      </c>
      <c r="B70" s="3" t="s">
        <v>1376</v>
      </c>
      <c r="C70" s="1" t="s">
        <v>11</v>
      </c>
      <c r="D70" s="3" t="s">
        <v>1257</v>
      </c>
      <c r="E70" s="3" t="s">
        <v>1189</v>
      </c>
      <c r="F70" s="3" t="s">
        <v>1188</v>
      </c>
      <c r="G70" s="3" t="s">
        <v>317</v>
      </c>
      <c r="H70" s="1" t="s">
        <v>113</v>
      </c>
      <c r="I70" s="1" t="s">
        <v>114</v>
      </c>
      <c r="J70" s="2" t="s">
        <v>1190</v>
      </c>
      <c r="K70" s="3" t="s">
        <v>255</v>
      </c>
      <c r="L70" s="1" t="s">
        <v>1</v>
      </c>
    </row>
    <row r="71" spans="1:12" x14ac:dyDescent="0.25">
      <c r="A71" s="30">
        <v>45903</v>
      </c>
      <c r="B71" s="3" t="s">
        <v>1376</v>
      </c>
      <c r="C71" s="1" t="s">
        <v>11</v>
      </c>
      <c r="D71" s="3" t="s">
        <v>1257</v>
      </c>
      <c r="E71" s="3" t="s">
        <v>1186</v>
      </c>
      <c r="F71" s="3" t="s">
        <v>1185</v>
      </c>
      <c r="G71" s="3" t="s">
        <v>317</v>
      </c>
      <c r="H71" s="1" t="s">
        <v>113</v>
      </c>
      <c r="I71" s="1" t="s">
        <v>114</v>
      </c>
      <c r="J71" s="2" t="s">
        <v>1187</v>
      </c>
      <c r="K71" s="3" t="s">
        <v>255</v>
      </c>
      <c r="L71" s="1" t="s">
        <v>1</v>
      </c>
    </row>
    <row r="72" spans="1:12" x14ac:dyDescent="0.25">
      <c r="A72" s="30">
        <v>45903</v>
      </c>
      <c r="B72" s="3" t="s">
        <v>1376</v>
      </c>
      <c r="C72" s="1" t="s">
        <v>11</v>
      </c>
      <c r="D72" s="3" t="s">
        <v>1257</v>
      </c>
      <c r="E72" s="3" t="s">
        <v>1183</v>
      </c>
      <c r="F72" s="3" t="s">
        <v>1182</v>
      </c>
      <c r="G72" s="3" t="s">
        <v>317</v>
      </c>
      <c r="H72" s="1" t="s">
        <v>113</v>
      </c>
      <c r="I72" s="1" t="s">
        <v>114</v>
      </c>
      <c r="J72" s="2" t="s">
        <v>1184</v>
      </c>
      <c r="K72" s="3" t="s">
        <v>255</v>
      </c>
      <c r="L72" s="1" t="s">
        <v>1</v>
      </c>
    </row>
    <row r="73" spans="1:12" x14ac:dyDescent="0.25">
      <c r="A73" s="30">
        <v>45903</v>
      </c>
      <c r="B73" s="3" t="s">
        <v>1376</v>
      </c>
      <c r="C73" s="1" t="s">
        <v>11</v>
      </c>
      <c r="D73" s="3" t="s">
        <v>1257</v>
      </c>
      <c r="E73" s="3" t="s">
        <v>1180</v>
      </c>
      <c r="F73" s="3" t="s">
        <v>1179</v>
      </c>
      <c r="G73" s="3" t="s">
        <v>317</v>
      </c>
      <c r="H73" s="1" t="s">
        <v>113</v>
      </c>
      <c r="I73" s="1" t="s">
        <v>114</v>
      </c>
      <c r="J73" s="2" t="s">
        <v>1181</v>
      </c>
      <c r="K73" s="3" t="s">
        <v>255</v>
      </c>
      <c r="L73" s="1" t="s">
        <v>1</v>
      </c>
    </row>
    <row r="74" spans="1:12" x14ac:dyDescent="0.25">
      <c r="A74" s="30">
        <v>45903</v>
      </c>
      <c r="B74" s="3" t="s">
        <v>1376</v>
      </c>
      <c r="C74" s="1" t="s">
        <v>11</v>
      </c>
      <c r="D74" s="3" t="s">
        <v>1257</v>
      </c>
      <c r="E74" s="3" t="s">
        <v>1177</v>
      </c>
      <c r="F74" s="3" t="s">
        <v>1176</v>
      </c>
      <c r="G74" s="3" t="s">
        <v>317</v>
      </c>
      <c r="H74" s="1" t="s">
        <v>113</v>
      </c>
      <c r="I74" s="1" t="s">
        <v>114</v>
      </c>
      <c r="J74" s="2" t="s">
        <v>1178</v>
      </c>
      <c r="K74" s="3" t="s">
        <v>255</v>
      </c>
      <c r="L74" s="1" t="s">
        <v>1</v>
      </c>
    </row>
    <row r="75" spans="1:12" x14ac:dyDescent="0.25">
      <c r="A75" s="30">
        <v>45903</v>
      </c>
      <c r="B75" s="3" t="s">
        <v>1376</v>
      </c>
      <c r="C75" s="1" t="s">
        <v>50</v>
      </c>
      <c r="D75" s="3" t="s">
        <v>1170</v>
      </c>
      <c r="E75" s="3" t="s">
        <v>1169</v>
      </c>
      <c r="F75" s="3" t="s">
        <v>1174</v>
      </c>
      <c r="G75" s="3" t="s">
        <v>317</v>
      </c>
      <c r="H75" s="1" t="s">
        <v>1381</v>
      </c>
      <c r="I75" s="1" t="s">
        <v>112</v>
      </c>
      <c r="J75" s="2" t="s">
        <v>1175</v>
      </c>
      <c r="K75" s="3" t="s">
        <v>318</v>
      </c>
      <c r="L75" s="1" t="s">
        <v>0</v>
      </c>
    </row>
    <row r="76" spans="1:12" x14ac:dyDescent="0.25">
      <c r="A76" s="30">
        <v>45903</v>
      </c>
      <c r="B76" s="3" t="s">
        <v>1376</v>
      </c>
      <c r="C76" s="1" t="s">
        <v>50</v>
      </c>
      <c r="D76" s="3" t="s">
        <v>1170</v>
      </c>
      <c r="E76" s="3" t="s">
        <v>1169</v>
      </c>
      <c r="F76" s="3" t="s">
        <v>1172</v>
      </c>
      <c r="G76" s="3" t="s">
        <v>317</v>
      </c>
      <c r="H76" s="1" t="s">
        <v>1381</v>
      </c>
      <c r="I76" s="1" t="s">
        <v>112</v>
      </c>
      <c r="J76" s="2" t="s">
        <v>1173</v>
      </c>
      <c r="K76" s="3" t="s">
        <v>318</v>
      </c>
      <c r="L76" s="1" t="s">
        <v>0</v>
      </c>
    </row>
    <row r="77" spans="1:12" x14ac:dyDescent="0.25">
      <c r="A77" s="30">
        <v>45903</v>
      </c>
      <c r="B77" s="3" t="s">
        <v>1376</v>
      </c>
      <c r="C77" s="1" t="s">
        <v>50</v>
      </c>
      <c r="D77" s="3" t="s">
        <v>1170</v>
      </c>
      <c r="E77" s="3" t="s">
        <v>1169</v>
      </c>
      <c r="F77" s="3" t="s">
        <v>1168</v>
      </c>
      <c r="G77" s="3" t="s">
        <v>317</v>
      </c>
      <c r="H77" s="1" t="s">
        <v>1381</v>
      </c>
      <c r="I77" s="1" t="s">
        <v>112</v>
      </c>
      <c r="J77" s="2" t="s">
        <v>1171</v>
      </c>
      <c r="K77" s="3" t="s">
        <v>318</v>
      </c>
      <c r="L77" s="1" t="s">
        <v>0</v>
      </c>
    </row>
    <row r="78" spans="1:12" ht="25.5" x14ac:dyDescent="0.25">
      <c r="A78" s="30">
        <v>45903</v>
      </c>
      <c r="B78" s="3" t="s">
        <v>1376</v>
      </c>
      <c r="C78" s="1" t="s">
        <v>2</v>
      </c>
      <c r="D78" s="3" t="s">
        <v>1163</v>
      </c>
      <c r="E78" s="3" t="s">
        <v>1166</v>
      </c>
      <c r="F78" s="3" t="s">
        <v>1165</v>
      </c>
      <c r="G78" s="3" t="s">
        <v>317</v>
      </c>
      <c r="H78" s="1" t="s">
        <v>23</v>
      </c>
      <c r="I78" s="1" t="s">
        <v>53</v>
      </c>
      <c r="J78" s="2" t="s">
        <v>1167</v>
      </c>
      <c r="K78" s="3" t="s">
        <v>87</v>
      </c>
      <c r="L78" s="1" t="s">
        <v>0</v>
      </c>
    </row>
    <row r="79" spans="1:12" ht="25.5" x14ac:dyDescent="0.25">
      <c r="A79" s="30">
        <v>45903</v>
      </c>
      <c r="B79" s="3" t="s">
        <v>1376</v>
      </c>
      <c r="C79" s="1" t="s">
        <v>2</v>
      </c>
      <c r="D79" s="3" t="s">
        <v>1163</v>
      </c>
      <c r="E79" s="3" t="s">
        <v>1162</v>
      </c>
      <c r="F79" s="3" t="s">
        <v>1161</v>
      </c>
      <c r="G79" s="3" t="s">
        <v>317</v>
      </c>
      <c r="H79" s="1" t="s">
        <v>23</v>
      </c>
      <c r="I79" s="1" t="s">
        <v>53</v>
      </c>
      <c r="J79" s="2" t="s">
        <v>1164</v>
      </c>
      <c r="K79" s="3" t="s">
        <v>87</v>
      </c>
      <c r="L79" s="1" t="s">
        <v>0</v>
      </c>
    </row>
    <row r="80" spans="1:12" x14ac:dyDescent="0.25">
      <c r="A80" s="30">
        <v>45903</v>
      </c>
      <c r="B80" s="3" t="s">
        <v>1376</v>
      </c>
      <c r="C80" s="1" t="s">
        <v>51</v>
      </c>
      <c r="D80" s="1" t="s">
        <v>104</v>
      </c>
      <c r="E80" s="3"/>
      <c r="F80" s="3" t="s">
        <v>1159</v>
      </c>
      <c r="G80" s="3" t="s">
        <v>5</v>
      </c>
      <c r="H80" s="1" t="s">
        <v>25</v>
      </c>
      <c r="I80" s="1" t="s">
        <v>26</v>
      </c>
      <c r="J80" s="2" t="s">
        <v>1160</v>
      </c>
      <c r="K80" s="3" t="s">
        <v>107</v>
      </c>
      <c r="L80" s="1" t="s">
        <v>0</v>
      </c>
    </row>
    <row r="81" spans="1:12" x14ac:dyDescent="0.25">
      <c r="A81" s="30">
        <v>45903</v>
      </c>
      <c r="B81" s="3" t="s">
        <v>1376</v>
      </c>
      <c r="C81" s="1" t="s">
        <v>51</v>
      </c>
      <c r="D81" s="1" t="s">
        <v>104</v>
      </c>
      <c r="E81" s="3"/>
      <c r="F81" s="3" t="s">
        <v>1159</v>
      </c>
      <c r="G81" s="3" t="s">
        <v>5</v>
      </c>
      <c r="H81" s="1" t="s">
        <v>25</v>
      </c>
      <c r="I81" s="1" t="s">
        <v>26</v>
      </c>
      <c r="J81" s="2" t="s">
        <v>1160</v>
      </c>
      <c r="K81" s="3" t="s">
        <v>253</v>
      </c>
      <c r="L81" s="1" t="s">
        <v>0</v>
      </c>
    </row>
    <row r="82" spans="1:12" x14ac:dyDescent="0.25">
      <c r="A82" s="30">
        <v>45903</v>
      </c>
      <c r="B82" s="3" t="s">
        <v>1376</v>
      </c>
      <c r="C82" s="1" t="s">
        <v>4</v>
      </c>
      <c r="D82" s="1" t="s">
        <v>119</v>
      </c>
      <c r="E82" s="3" t="s">
        <v>1157</v>
      </c>
      <c r="F82" s="3" t="s">
        <v>1156</v>
      </c>
      <c r="G82" s="3" t="s">
        <v>317</v>
      </c>
      <c r="H82" s="1" t="s">
        <v>27</v>
      </c>
      <c r="I82" s="1" t="s">
        <v>28</v>
      </c>
      <c r="J82" s="2" t="s">
        <v>1158</v>
      </c>
      <c r="K82" s="3" t="s">
        <v>318</v>
      </c>
      <c r="L82" s="1" t="s">
        <v>0</v>
      </c>
    </row>
    <row r="83" spans="1:12" x14ac:dyDescent="0.25">
      <c r="A83" s="30">
        <v>45903</v>
      </c>
      <c r="B83" s="3" t="s">
        <v>1376</v>
      </c>
      <c r="C83" s="1" t="s">
        <v>9</v>
      </c>
      <c r="D83" s="3" t="s">
        <v>121</v>
      </c>
      <c r="E83" s="3" t="s">
        <v>1154</v>
      </c>
      <c r="F83" s="3" t="s">
        <v>1153</v>
      </c>
      <c r="G83" s="3" t="s">
        <v>317</v>
      </c>
      <c r="H83" s="1" t="s">
        <v>25</v>
      </c>
      <c r="I83" s="1" t="s">
        <v>26</v>
      </c>
      <c r="J83" s="2" t="s">
        <v>1155</v>
      </c>
      <c r="K83" s="3" t="s">
        <v>12</v>
      </c>
      <c r="L83" s="1" t="s">
        <v>7</v>
      </c>
    </row>
    <row r="84" spans="1:12" x14ac:dyDescent="0.25">
      <c r="A84" s="30">
        <v>45904</v>
      </c>
      <c r="B84" s="3" t="s">
        <v>1376</v>
      </c>
      <c r="C84" s="1" t="s">
        <v>40</v>
      </c>
      <c r="D84" s="3" t="s">
        <v>1151</v>
      </c>
      <c r="E84" s="3" t="s">
        <v>1150</v>
      </c>
      <c r="F84" s="3" t="s">
        <v>1149</v>
      </c>
      <c r="G84" s="3" t="s">
        <v>317</v>
      </c>
      <c r="H84" s="1" t="s">
        <v>25</v>
      </c>
      <c r="I84" s="3" t="s">
        <v>26</v>
      </c>
      <c r="J84" s="2" t="s">
        <v>1152</v>
      </c>
      <c r="K84" s="3" t="s">
        <v>12</v>
      </c>
      <c r="L84" s="1" t="s">
        <v>7</v>
      </c>
    </row>
    <row r="85" spans="1:12" x14ac:dyDescent="0.25">
      <c r="A85" s="30">
        <v>45904</v>
      </c>
      <c r="B85" s="3" t="s">
        <v>1376</v>
      </c>
      <c r="C85" s="1" t="s">
        <v>4</v>
      </c>
      <c r="D85" s="3" t="s">
        <v>845</v>
      </c>
      <c r="E85" s="3" t="s">
        <v>1147</v>
      </c>
      <c r="F85" s="3" t="s">
        <v>1146</v>
      </c>
      <c r="G85" s="3" t="s">
        <v>317</v>
      </c>
      <c r="H85" s="1" t="s">
        <v>27</v>
      </c>
      <c r="I85" s="1" t="s">
        <v>28</v>
      </c>
      <c r="J85" s="2" t="s">
        <v>1148</v>
      </c>
      <c r="K85" s="3" t="s">
        <v>255</v>
      </c>
      <c r="L85" s="1" t="s">
        <v>1</v>
      </c>
    </row>
    <row r="86" spans="1:12" x14ac:dyDescent="0.25">
      <c r="A86" s="30">
        <v>45904</v>
      </c>
      <c r="B86" s="3" t="s">
        <v>1376</v>
      </c>
      <c r="C86" s="1" t="s">
        <v>6</v>
      </c>
      <c r="D86" s="3" t="s">
        <v>181</v>
      </c>
      <c r="E86" s="3" t="s">
        <v>1144</v>
      </c>
      <c r="F86" s="3" t="s">
        <v>1143</v>
      </c>
      <c r="G86" s="3" t="s">
        <v>1142</v>
      </c>
      <c r="H86" s="1" t="s">
        <v>29</v>
      </c>
      <c r="I86" s="1" t="s">
        <v>30</v>
      </c>
      <c r="J86" s="2" t="s">
        <v>1145</v>
      </c>
      <c r="K86" s="3" t="s">
        <v>255</v>
      </c>
      <c r="L86" s="1" t="s">
        <v>1</v>
      </c>
    </row>
    <row r="87" spans="1:12" ht="25.5" x14ac:dyDescent="0.25">
      <c r="A87" s="30">
        <v>45904</v>
      </c>
      <c r="B87" s="3" t="s">
        <v>1376</v>
      </c>
      <c r="C87" s="1" t="s">
        <v>6</v>
      </c>
      <c r="D87" s="3" t="s">
        <v>181</v>
      </c>
      <c r="E87" s="3" t="s">
        <v>1140</v>
      </c>
      <c r="F87" s="3" t="s">
        <v>1139</v>
      </c>
      <c r="G87" s="3" t="s">
        <v>317</v>
      </c>
      <c r="H87" s="1" t="s">
        <v>29</v>
      </c>
      <c r="I87" s="1" t="s">
        <v>30</v>
      </c>
      <c r="J87" s="2" t="s">
        <v>1141</v>
      </c>
      <c r="K87" s="3" t="s">
        <v>255</v>
      </c>
      <c r="L87" s="1" t="s">
        <v>1</v>
      </c>
    </row>
    <row r="88" spans="1:12" x14ac:dyDescent="0.25">
      <c r="A88" s="30">
        <v>45904</v>
      </c>
      <c r="B88" s="3" t="s">
        <v>1376</v>
      </c>
      <c r="C88" s="1" t="s">
        <v>6</v>
      </c>
      <c r="D88" s="3" t="s">
        <v>222</v>
      </c>
      <c r="E88" s="3" t="s">
        <v>1136</v>
      </c>
      <c r="F88" s="3" t="s">
        <v>1135</v>
      </c>
      <c r="G88" s="3" t="s">
        <v>317</v>
      </c>
      <c r="H88" s="1" t="s">
        <v>29</v>
      </c>
      <c r="I88" s="3" t="s">
        <v>30</v>
      </c>
      <c r="J88" s="2" t="s">
        <v>1138</v>
      </c>
      <c r="K88" s="3" t="s">
        <v>318</v>
      </c>
      <c r="L88" s="1" t="s">
        <v>0</v>
      </c>
    </row>
    <row r="89" spans="1:12" x14ac:dyDescent="0.25">
      <c r="A89" s="30">
        <v>45904</v>
      </c>
      <c r="B89" s="3" t="s">
        <v>1376</v>
      </c>
      <c r="C89" s="1" t="s">
        <v>6</v>
      </c>
      <c r="D89" s="3" t="s">
        <v>222</v>
      </c>
      <c r="E89" s="3" t="s">
        <v>1136</v>
      </c>
      <c r="F89" s="3" t="s">
        <v>1135</v>
      </c>
      <c r="G89" s="3" t="s">
        <v>317</v>
      </c>
      <c r="H89" s="1" t="s">
        <v>29</v>
      </c>
      <c r="I89" s="3" t="s">
        <v>30</v>
      </c>
      <c r="J89" s="2" t="s">
        <v>1137</v>
      </c>
      <c r="K89" s="3" t="s">
        <v>255</v>
      </c>
      <c r="L89" s="1" t="s">
        <v>1</v>
      </c>
    </row>
    <row r="90" spans="1:12" ht="25.5" x14ac:dyDescent="0.25">
      <c r="A90" s="30">
        <v>45904</v>
      </c>
      <c r="B90" s="3" t="s">
        <v>1376</v>
      </c>
      <c r="C90" s="1" t="s">
        <v>35</v>
      </c>
      <c r="D90" s="3" t="s">
        <v>154</v>
      </c>
      <c r="E90" s="3" t="s">
        <v>955</v>
      </c>
      <c r="F90" s="3" t="s">
        <v>954</v>
      </c>
      <c r="G90" s="3" t="s">
        <v>39</v>
      </c>
      <c r="H90" s="1" t="s">
        <v>25</v>
      </c>
      <c r="I90" s="1" t="s">
        <v>26</v>
      </c>
      <c r="J90" s="2" t="s">
        <v>1134</v>
      </c>
      <c r="K90" s="3" t="s">
        <v>12</v>
      </c>
      <c r="L90" s="1" t="s">
        <v>7</v>
      </c>
    </row>
    <row r="91" spans="1:12" x14ac:dyDescent="0.25">
      <c r="A91" s="30">
        <v>45904</v>
      </c>
      <c r="B91" s="3" t="s">
        <v>1376</v>
      </c>
      <c r="C91" s="1" t="s">
        <v>35</v>
      </c>
      <c r="D91" s="3" t="s">
        <v>154</v>
      </c>
      <c r="E91" s="3" t="s">
        <v>1128</v>
      </c>
      <c r="F91" s="3" t="s">
        <v>957</v>
      </c>
      <c r="G91" s="3" t="s">
        <v>39</v>
      </c>
      <c r="H91" s="1" t="s">
        <v>25</v>
      </c>
      <c r="I91" s="1" t="s">
        <v>26</v>
      </c>
      <c r="J91" s="2" t="s">
        <v>1133</v>
      </c>
      <c r="K91" s="3" t="s">
        <v>12</v>
      </c>
      <c r="L91" s="1" t="s">
        <v>7</v>
      </c>
    </row>
    <row r="92" spans="1:12" x14ac:dyDescent="0.25">
      <c r="A92" s="30">
        <v>45904</v>
      </c>
      <c r="B92" s="3" t="s">
        <v>1376</v>
      </c>
      <c r="C92" s="1" t="s">
        <v>35</v>
      </c>
      <c r="D92" s="3" t="s">
        <v>154</v>
      </c>
      <c r="E92" s="3" t="s">
        <v>343</v>
      </c>
      <c r="F92" s="3" t="s">
        <v>342</v>
      </c>
      <c r="G92" s="3" t="s">
        <v>39</v>
      </c>
      <c r="H92" s="1" t="s">
        <v>25</v>
      </c>
      <c r="I92" s="1" t="s">
        <v>26</v>
      </c>
      <c r="J92" s="2" t="s">
        <v>1132</v>
      </c>
      <c r="K92" s="3" t="s">
        <v>12</v>
      </c>
      <c r="L92" s="1" t="s">
        <v>7</v>
      </c>
    </row>
    <row r="93" spans="1:12" ht="25.5" x14ac:dyDescent="0.25">
      <c r="A93" s="30">
        <v>45904</v>
      </c>
      <c r="B93" s="3" t="s">
        <v>1376</v>
      </c>
      <c r="C93" s="1" t="s">
        <v>35</v>
      </c>
      <c r="D93" s="3" t="s">
        <v>154</v>
      </c>
      <c r="E93" s="3" t="s">
        <v>760</v>
      </c>
      <c r="F93" s="3" t="s">
        <v>1130</v>
      </c>
      <c r="G93" s="3" t="s">
        <v>39</v>
      </c>
      <c r="H93" s="1" t="s">
        <v>25</v>
      </c>
      <c r="I93" s="1" t="s">
        <v>26</v>
      </c>
      <c r="J93" s="2" t="s">
        <v>1131</v>
      </c>
      <c r="K93" s="3" t="s">
        <v>12</v>
      </c>
      <c r="L93" s="1" t="s">
        <v>7</v>
      </c>
    </row>
    <row r="94" spans="1:12" x14ac:dyDescent="0.25">
      <c r="A94" s="30">
        <v>45904</v>
      </c>
      <c r="B94" s="3" t="s">
        <v>1376</v>
      </c>
      <c r="C94" s="1" t="s">
        <v>35</v>
      </c>
      <c r="D94" s="3" t="s">
        <v>154</v>
      </c>
      <c r="E94" s="3" t="s">
        <v>1128</v>
      </c>
      <c r="F94" s="3" t="s">
        <v>957</v>
      </c>
      <c r="G94" s="3" t="s">
        <v>39</v>
      </c>
      <c r="H94" s="1" t="s">
        <v>25</v>
      </c>
      <c r="I94" s="1" t="s">
        <v>26</v>
      </c>
      <c r="J94" s="2" t="s">
        <v>1129</v>
      </c>
      <c r="K94" s="3" t="s">
        <v>255</v>
      </c>
      <c r="L94" s="1" t="s">
        <v>1</v>
      </c>
    </row>
    <row r="95" spans="1:12" ht="25.5" x14ac:dyDescent="0.25">
      <c r="A95" s="30">
        <v>45904</v>
      </c>
      <c r="B95" s="3" t="s">
        <v>1376</v>
      </c>
      <c r="C95" s="1" t="s">
        <v>74</v>
      </c>
      <c r="D95" s="3" t="s">
        <v>1114</v>
      </c>
      <c r="E95" s="3" t="s">
        <v>1126</v>
      </c>
      <c r="F95" s="3" t="s">
        <v>1125</v>
      </c>
      <c r="G95" s="3" t="s">
        <v>317</v>
      </c>
      <c r="H95" s="1" t="s">
        <v>23</v>
      </c>
      <c r="I95" s="1" t="s">
        <v>53</v>
      </c>
      <c r="J95" s="2" t="s">
        <v>1127</v>
      </c>
      <c r="K95" s="3" t="s">
        <v>12</v>
      </c>
      <c r="L95" s="1" t="s">
        <v>7</v>
      </c>
    </row>
    <row r="96" spans="1:12" ht="25.5" x14ac:dyDescent="0.25">
      <c r="A96" s="30">
        <v>45904</v>
      </c>
      <c r="B96" s="3" t="s">
        <v>1376</v>
      </c>
      <c r="C96" s="1" t="s">
        <v>74</v>
      </c>
      <c r="D96" s="3" t="s">
        <v>1114</v>
      </c>
      <c r="E96" s="3" t="s">
        <v>1123</v>
      </c>
      <c r="F96" s="3" t="s">
        <v>1122</v>
      </c>
      <c r="G96" s="3" t="s">
        <v>317</v>
      </c>
      <c r="H96" s="1" t="s">
        <v>23</v>
      </c>
      <c r="I96" s="1" t="s">
        <v>53</v>
      </c>
      <c r="J96" s="2" t="s">
        <v>1124</v>
      </c>
      <c r="K96" s="3" t="s">
        <v>12</v>
      </c>
      <c r="L96" s="1" t="s">
        <v>7</v>
      </c>
    </row>
    <row r="97" spans="1:12" x14ac:dyDescent="0.25">
      <c r="A97" s="30">
        <v>45904</v>
      </c>
      <c r="B97" s="3" t="s">
        <v>1376</v>
      </c>
      <c r="C97" s="1" t="s">
        <v>74</v>
      </c>
      <c r="D97" s="3" t="s">
        <v>108</v>
      </c>
      <c r="E97" s="3" t="s">
        <v>1120</v>
      </c>
      <c r="F97" s="3" t="s">
        <v>1119</v>
      </c>
      <c r="G97" s="3" t="s">
        <v>317</v>
      </c>
      <c r="H97" s="1" t="s">
        <v>25</v>
      </c>
      <c r="I97" s="1" t="s">
        <v>26</v>
      </c>
      <c r="J97" s="2" t="s">
        <v>1121</v>
      </c>
      <c r="K97" s="3" t="s">
        <v>12</v>
      </c>
      <c r="L97" s="1" t="s">
        <v>7</v>
      </c>
    </row>
    <row r="98" spans="1:12" ht="25.5" x14ac:dyDescent="0.25">
      <c r="A98" s="30">
        <v>45904</v>
      </c>
      <c r="B98" s="3" t="s">
        <v>1376</v>
      </c>
      <c r="C98" s="1" t="s">
        <v>74</v>
      </c>
      <c r="D98" s="3" t="s">
        <v>1114</v>
      </c>
      <c r="E98" s="3" t="s">
        <v>1117</v>
      </c>
      <c r="F98" s="3" t="s">
        <v>1116</v>
      </c>
      <c r="G98" s="3" t="s">
        <v>317</v>
      </c>
      <c r="H98" s="1" t="s">
        <v>23</v>
      </c>
      <c r="I98" s="1" t="s">
        <v>53</v>
      </c>
      <c r="J98" s="2" t="s">
        <v>1118</v>
      </c>
      <c r="K98" s="3" t="s">
        <v>12</v>
      </c>
      <c r="L98" s="1" t="s">
        <v>7</v>
      </c>
    </row>
    <row r="99" spans="1:12" ht="25.5" x14ac:dyDescent="0.25">
      <c r="A99" s="30">
        <v>45904</v>
      </c>
      <c r="B99" s="3" t="s">
        <v>1376</v>
      </c>
      <c r="C99" s="1" t="s">
        <v>74</v>
      </c>
      <c r="D99" s="3" t="s">
        <v>1114</v>
      </c>
      <c r="E99" s="3" t="s">
        <v>1113</v>
      </c>
      <c r="F99" s="3" t="s">
        <v>1112</v>
      </c>
      <c r="G99" s="3" t="s">
        <v>317</v>
      </c>
      <c r="H99" s="1" t="s">
        <v>23</v>
      </c>
      <c r="I99" s="1" t="s">
        <v>53</v>
      </c>
      <c r="J99" s="2" t="s">
        <v>1115</v>
      </c>
      <c r="K99" s="3" t="s">
        <v>12</v>
      </c>
      <c r="L99" s="1" t="s">
        <v>7</v>
      </c>
    </row>
    <row r="100" spans="1:12" x14ac:dyDescent="0.25">
      <c r="A100" s="30">
        <v>45904</v>
      </c>
      <c r="B100" s="3" t="s">
        <v>1376</v>
      </c>
      <c r="C100" s="1" t="s">
        <v>73</v>
      </c>
      <c r="D100" s="3" t="s">
        <v>146</v>
      </c>
      <c r="E100" s="3" t="s">
        <v>1109</v>
      </c>
      <c r="F100" s="3" t="s">
        <v>1108</v>
      </c>
      <c r="G100" s="3" t="s">
        <v>5</v>
      </c>
      <c r="H100" s="1" t="s">
        <v>110</v>
      </c>
      <c r="I100" s="3" t="s">
        <v>111</v>
      </c>
      <c r="J100" s="2" t="s">
        <v>1110</v>
      </c>
      <c r="K100" s="3" t="s">
        <v>1079</v>
      </c>
      <c r="L100" s="1" t="s">
        <v>0</v>
      </c>
    </row>
    <row r="101" spans="1:12" x14ac:dyDescent="0.25">
      <c r="A101" s="30">
        <v>45904</v>
      </c>
      <c r="B101" s="3" t="s">
        <v>1376</v>
      </c>
      <c r="C101" s="1" t="s">
        <v>73</v>
      </c>
      <c r="D101" s="3" t="s">
        <v>146</v>
      </c>
      <c r="E101" s="3" t="s">
        <v>1109</v>
      </c>
      <c r="F101" s="3" t="s">
        <v>1108</v>
      </c>
      <c r="G101" s="3" t="s">
        <v>5</v>
      </c>
      <c r="H101" s="1" t="s">
        <v>110</v>
      </c>
      <c r="I101" s="3" t="s">
        <v>111</v>
      </c>
      <c r="J101" s="2" t="s">
        <v>1110</v>
      </c>
      <c r="K101" s="3" t="s">
        <v>1056</v>
      </c>
      <c r="L101" s="1" t="s">
        <v>0</v>
      </c>
    </row>
    <row r="102" spans="1:12" x14ac:dyDescent="0.25">
      <c r="A102" s="30">
        <v>45904</v>
      </c>
      <c r="B102" s="3" t="s">
        <v>1376</v>
      </c>
      <c r="C102" s="1" t="s">
        <v>73</v>
      </c>
      <c r="D102" s="3" t="s">
        <v>146</v>
      </c>
      <c r="E102" s="3" t="s">
        <v>1109</v>
      </c>
      <c r="F102" s="3" t="s">
        <v>1108</v>
      </c>
      <c r="G102" s="3" t="s">
        <v>5</v>
      </c>
      <c r="H102" s="1" t="s">
        <v>110</v>
      </c>
      <c r="I102" s="3" t="s">
        <v>111</v>
      </c>
      <c r="J102" s="2" t="s">
        <v>1110</v>
      </c>
      <c r="K102" s="3" t="s">
        <v>1058</v>
      </c>
      <c r="L102" s="1" t="s">
        <v>0</v>
      </c>
    </row>
    <row r="103" spans="1:12" x14ac:dyDescent="0.25">
      <c r="A103" s="30">
        <v>45904</v>
      </c>
      <c r="B103" s="3" t="s">
        <v>1376</v>
      </c>
      <c r="C103" s="1" t="s">
        <v>73</v>
      </c>
      <c r="D103" s="3" t="s">
        <v>146</v>
      </c>
      <c r="E103" s="3" t="s">
        <v>1109</v>
      </c>
      <c r="F103" s="3" t="s">
        <v>1108</v>
      </c>
      <c r="G103" s="3" t="s">
        <v>5</v>
      </c>
      <c r="H103" s="1" t="s">
        <v>110</v>
      </c>
      <c r="I103" s="3" t="s">
        <v>111</v>
      </c>
      <c r="J103" s="2" t="s">
        <v>1110</v>
      </c>
      <c r="K103" s="3" t="s">
        <v>1111</v>
      </c>
      <c r="L103" s="1" t="s">
        <v>0</v>
      </c>
    </row>
    <row r="104" spans="1:12" x14ac:dyDescent="0.25">
      <c r="A104" s="30">
        <v>45904</v>
      </c>
      <c r="B104" s="3" t="s">
        <v>1376</v>
      </c>
      <c r="C104" s="1" t="s">
        <v>73</v>
      </c>
      <c r="D104" s="3" t="s">
        <v>146</v>
      </c>
      <c r="E104" s="3" t="s">
        <v>1109</v>
      </c>
      <c r="F104" s="3" t="s">
        <v>1108</v>
      </c>
      <c r="G104" s="3" t="s">
        <v>5</v>
      </c>
      <c r="H104" s="1" t="s">
        <v>110</v>
      </c>
      <c r="I104" s="3" t="s">
        <v>111</v>
      </c>
      <c r="J104" s="2" t="s">
        <v>1110</v>
      </c>
      <c r="K104" s="3" t="s">
        <v>1106</v>
      </c>
      <c r="L104" s="1" t="s">
        <v>0</v>
      </c>
    </row>
    <row r="105" spans="1:12" x14ac:dyDescent="0.25">
      <c r="A105" s="30">
        <v>45904</v>
      </c>
      <c r="B105" s="3" t="s">
        <v>1376</v>
      </c>
      <c r="C105" s="1" t="s">
        <v>74</v>
      </c>
      <c r="D105" s="1" t="s">
        <v>106</v>
      </c>
      <c r="E105" s="3" t="s">
        <v>1104</v>
      </c>
      <c r="F105" s="3" t="s">
        <v>1103</v>
      </c>
      <c r="G105" s="3" t="s">
        <v>5</v>
      </c>
      <c r="H105" s="1" t="s">
        <v>25</v>
      </c>
      <c r="I105" s="1" t="s">
        <v>26</v>
      </c>
      <c r="J105" s="2" t="s">
        <v>1105</v>
      </c>
      <c r="K105" s="3" t="s">
        <v>12</v>
      </c>
      <c r="L105" s="1" t="s">
        <v>7</v>
      </c>
    </row>
    <row r="106" spans="1:12" x14ac:dyDescent="0.25">
      <c r="A106" s="30">
        <v>45905</v>
      </c>
      <c r="B106" s="3" t="s">
        <v>1376</v>
      </c>
      <c r="C106" s="1" t="s">
        <v>6</v>
      </c>
      <c r="D106" s="3" t="s">
        <v>1089</v>
      </c>
      <c r="E106" s="3" t="s">
        <v>1089</v>
      </c>
      <c r="F106" s="3" t="s">
        <v>1098</v>
      </c>
      <c r="G106" s="3" t="s">
        <v>5</v>
      </c>
      <c r="H106" s="1" t="s">
        <v>1378</v>
      </c>
      <c r="I106" s="1" t="s">
        <v>1377</v>
      </c>
      <c r="J106" s="2" t="s">
        <v>1102</v>
      </c>
      <c r="K106" s="3" t="s">
        <v>191</v>
      </c>
      <c r="L106" s="1" t="s">
        <v>0</v>
      </c>
    </row>
    <row r="107" spans="1:12" x14ac:dyDescent="0.25">
      <c r="A107" s="30">
        <v>45905</v>
      </c>
      <c r="B107" s="3" t="s">
        <v>1376</v>
      </c>
      <c r="C107" s="1" t="s">
        <v>6</v>
      </c>
      <c r="D107" s="3" t="s">
        <v>1089</v>
      </c>
      <c r="E107" s="3" t="s">
        <v>1089</v>
      </c>
      <c r="F107" s="3" t="s">
        <v>1098</v>
      </c>
      <c r="G107" s="3" t="s">
        <v>5</v>
      </c>
      <c r="H107" s="1" t="s">
        <v>1378</v>
      </c>
      <c r="I107" s="1" t="s">
        <v>1377</v>
      </c>
      <c r="J107" s="2" t="s">
        <v>1101</v>
      </c>
      <c r="K107" s="3" t="s">
        <v>192</v>
      </c>
      <c r="L107" s="1" t="s">
        <v>0</v>
      </c>
    </row>
    <row r="108" spans="1:12" x14ac:dyDescent="0.25">
      <c r="A108" s="30">
        <v>45905</v>
      </c>
      <c r="B108" s="3" t="s">
        <v>1376</v>
      </c>
      <c r="C108" s="1" t="s">
        <v>6</v>
      </c>
      <c r="D108" s="3" t="s">
        <v>1089</v>
      </c>
      <c r="E108" s="3" t="s">
        <v>1089</v>
      </c>
      <c r="F108" s="3" t="s">
        <v>1098</v>
      </c>
      <c r="G108" s="3" t="s">
        <v>5</v>
      </c>
      <c r="H108" s="1" t="s">
        <v>1378</v>
      </c>
      <c r="I108" s="1" t="s">
        <v>1377</v>
      </c>
      <c r="J108" s="2" t="s">
        <v>1100</v>
      </c>
      <c r="K108" s="3" t="s">
        <v>190</v>
      </c>
      <c r="L108" s="1" t="s">
        <v>0</v>
      </c>
    </row>
    <row r="109" spans="1:12" x14ac:dyDescent="0.25">
      <c r="A109" s="30">
        <v>45905</v>
      </c>
      <c r="B109" s="3" t="s">
        <v>1376</v>
      </c>
      <c r="C109" s="1" t="s">
        <v>6</v>
      </c>
      <c r="D109" s="3" t="s">
        <v>1089</v>
      </c>
      <c r="E109" s="3" t="s">
        <v>1089</v>
      </c>
      <c r="F109" s="3" t="s">
        <v>1098</v>
      </c>
      <c r="G109" s="3" t="s">
        <v>5</v>
      </c>
      <c r="H109" s="1" t="s">
        <v>1378</v>
      </c>
      <c r="I109" s="1" t="s">
        <v>1377</v>
      </c>
      <c r="J109" s="2" t="s">
        <v>1099</v>
      </c>
      <c r="K109" s="3" t="s">
        <v>193</v>
      </c>
      <c r="L109" s="1" t="s">
        <v>0</v>
      </c>
    </row>
    <row r="110" spans="1:12" ht="25.5" x14ac:dyDescent="0.25">
      <c r="A110" s="30">
        <v>45905</v>
      </c>
      <c r="B110" s="3" t="s">
        <v>1376</v>
      </c>
      <c r="C110" s="1" t="s">
        <v>38</v>
      </c>
      <c r="D110" s="3" t="s">
        <v>96</v>
      </c>
      <c r="E110" s="3" t="s">
        <v>1093</v>
      </c>
      <c r="F110" s="3" t="s">
        <v>1092</v>
      </c>
      <c r="G110" s="3" t="s">
        <v>5</v>
      </c>
      <c r="H110" s="1" t="s">
        <v>25</v>
      </c>
      <c r="I110" s="3" t="s">
        <v>26</v>
      </c>
      <c r="J110" s="2" t="s">
        <v>1094</v>
      </c>
      <c r="K110" s="3" t="s">
        <v>1097</v>
      </c>
      <c r="L110" s="1" t="s">
        <v>0</v>
      </c>
    </row>
    <row r="111" spans="1:12" ht="25.5" x14ac:dyDescent="0.25">
      <c r="A111" s="30">
        <v>45905</v>
      </c>
      <c r="B111" s="3" t="s">
        <v>1376</v>
      </c>
      <c r="C111" s="1" t="s">
        <v>38</v>
      </c>
      <c r="D111" s="3" t="s">
        <v>96</v>
      </c>
      <c r="E111" s="3" t="s">
        <v>1093</v>
      </c>
      <c r="F111" s="3" t="s">
        <v>1092</v>
      </c>
      <c r="G111" s="3" t="s">
        <v>5</v>
      </c>
      <c r="H111" s="1" t="s">
        <v>25</v>
      </c>
      <c r="I111" s="3" t="s">
        <v>26</v>
      </c>
      <c r="J111" s="2" t="s">
        <v>1094</v>
      </c>
      <c r="K111" s="3" t="s">
        <v>1096</v>
      </c>
      <c r="L111" s="1" t="s">
        <v>0</v>
      </c>
    </row>
    <row r="112" spans="1:12" ht="25.5" x14ac:dyDescent="0.25">
      <c r="A112" s="30">
        <v>45905</v>
      </c>
      <c r="B112" s="3" t="s">
        <v>1376</v>
      </c>
      <c r="C112" s="1" t="s">
        <v>38</v>
      </c>
      <c r="D112" s="3" t="s">
        <v>96</v>
      </c>
      <c r="E112" s="3" t="s">
        <v>1093</v>
      </c>
      <c r="F112" s="3" t="s">
        <v>1092</v>
      </c>
      <c r="G112" s="3" t="s">
        <v>5</v>
      </c>
      <c r="H112" s="1" t="s">
        <v>25</v>
      </c>
      <c r="I112" s="3" t="s">
        <v>26</v>
      </c>
      <c r="J112" s="2" t="s">
        <v>1094</v>
      </c>
      <c r="K112" s="3" t="s">
        <v>1095</v>
      </c>
      <c r="L112" s="1" t="s">
        <v>0</v>
      </c>
    </row>
    <row r="113" spans="1:12" ht="25.5" x14ac:dyDescent="0.25">
      <c r="A113" s="30">
        <v>45905</v>
      </c>
      <c r="B113" s="3" t="s">
        <v>1376</v>
      </c>
      <c r="C113" s="1" t="s">
        <v>38</v>
      </c>
      <c r="D113" s="3" t="s">
        <v>96</v>
      </c>
      <c r="E113" s="3" t="s">
        <v>1093</v>
      </c>
      <c r="F113" s="3" t="s">
        <v>1092</v>
      </c>
      <c r="G113" s="3" t="s">
        <v>5</v>
      </c>
      <c r="H113" s="1" t="s">
        <v>25</v>
      </c>
      <c r="I113" s="3" t="s">
        <v>26</v>
      </c>
      <c r="J113" s="2" t="s">
        <v>1094</v>
      </c>
      <c r="K113" s="3" t="s">
        <v>1091</v>
      </c>
      <c r="L113" s="1" t="s">
        <v>0</v>
      </c>
    </row>
    <row r="114" spans="1:12" ht="25.5" x14ac:dyDescent="0.25">
      <c r="A114" s="30">
        <v>45905</v>
      </c>
      <c r="B114" s="3" t="s">
        <v>1376</v>
      </c>
      <c r="C114" s="1" t="s">
        <v>6</v>
      </c>
      <c r="D114" s="3" t="s">
        <v>1089</v>
      </c>
      <c r="E114" s="3" t="s">
        <v>1088</v>
      </c>
      <c r="F114" s="3" t="s">
        <v>1087</v>
      </c>
      <c r="G114" s="3" t="s">
        <v>477</v>
      </c>
      <c r="H114" s="1" t="s">
        <v>1378</v>
      </c>
      <c r="I114" s="1" t="s">
        <v>1377</v>
      </c>
      <c r="J114" s="2" t="s">
        <v>1090</v>
      </c>
      <c r="K114" s="3" t="s">
        <v>1056</v>
      </c>
      <c r="L114" s="1" t="s">
        <v>0</v>
      </c>
    </row>
    <row r="115" spans="1:12" x14ac:dyDescent="0.25">
      <c r="A115" s="30">
        <v>45905</v>
      </c>
      <c r="B115" s="3" t="s">
        <v>1376</v>
      </c>
      <c r="C115" s="1" t="s">
        <v>42</v>
      </c>
      <c r="D115" s="3" t="s">
        <v>43</v>
      </c>
      <c r="E115" s="3" t="s">
        <v>1085</v>
      </c>
      <c r="F115" s="3" t="s">
        <v>1084</v>
      </c>
      <c r="G115" s="3" t="s">
        <v>317</v>
      </c>
      <c r="H115" s="1" t="s">
        <v>25</v>
      </c>
      <c r="I115" s="1" t="s">
        <v>26</v>
      </c>
      <c r="J115" s="2" t="s">
        <v>1086</v>
      </c>
      <c r="K115" s="3" t="s">
        <v>1058</v>
      </c>
      <c r="L115" s="1" t="s">
        <v>0</v>
      </c>
    </row>
    <row r="116" spans="1:12" x14ac:dyDescent="0.25">
      <c r="A116" s="30">
        <v>45905</v>
      </c>
      <c r="B116" s="3" t="s">
        <v>1376</v>
      </c>
      <c r="C116" s="1" t="s">
        <v>42</v>
      </c>
      <c r="D116" s="3" t="s">
        <v>43</v>
      </c>
      <c r="E116" s="3" t="s">
        <v>1085</v>
      </c>
      <c r="F116" s="3" t="s">
        <v>1084</v>
      </c>
      <c r="G116" s="3" t="s">
        <v>317</v>
      </c>
      <c r="H116" s="1" t="s">
        <v>25</v>
      </c>
      <c r="I116" s="1" t="s">
        <v>26</v>
      </c>
      <c r="J116" s="2" t="s">
        <v>1086</v>
      </c>
      <c r="K116" s="3" t="s">
        <v>1056</v>
      </c>
      <c r="L116" s="1" t="s">
        <v>0</v>
      </c>
    </row>
    <row r="117" spans="1:12" x14ac:dyDescent="0.25">
      <c r="A117" s="30">
        <v>45905</v>
      </c>
      <c r="B117" s="3" t="s">
        <v>1376</v>
      </c>
      <c r="C117" s="1" t="s">
        <v>42</v>
      </c>
      <c r="D117" s="3" t="s">
        <v>43</v>
      </c>
      <c r="E117" s="3" t="s">
        <v>1085</v>
      </c>
      <c r="F117" s="3" t="s">
        <v>1084</v>
      </c>
      <c r="G117" s="3" t="s">
        <v>317</v>
      </c>
      <c r="H117" s="1" t="s">
        <v>25</v>
      </c>
      <c r="I117" s="1" t="s">
        <v>26</v>
      </c>
      <c r="J117" s="2" t="s">
        <v>1086</v>
      </c>
      <c r="K117" s="3" t="s">
        <v>1079</v>
      </c>
      <c r="L117" s="1" t="s">
        <v>0</v>
      </c>
    </row>
    <row r="118" spans="1:12" x14ac:dyDescent="0.25">
      <c r="A118" s="30">
        <v>45905</v>
      </c>
      <c r="B118" s="3" t="s">
        <v>1376</v>
      </c>
      <c r="C118" s="1" t="s">
        <v>42</v>
      </c>
      <c r="D118" s="3" t="s">
        <v>43</v>
      </c>
      <c r="E118" s="3" t="s">
        <v>1081</v>
      </c>
      <c r="F118" s="3" t="s">
        <v>1080</v>
      </c>
      <c r="G118" s="3" t="s">
        <v>317</v>
      </c>
      <c r="H118" s="1" t="s">
        <v>25</v>
      </c>
      <c r="I118" s="1" t="s">
        <v>26</v>
      </c>
      <c r="J118" s="2" t="s">
        <v>1082</v>
      </c>
      <c r="K118" s="3" t="s">
        <v>1056</v>
      </c>
      <c r="L118" s="1" t="s">
        <v>0</v>
      </c>
    </row>
    <row r="119" spans="1:12" x14ac:dyDescent="0.25">
      <c r="A119" s="30">
        <v>45905</v>
      </c>
      <c r="B119" s="3" t="s">
        <v>1376</v>
      </c>
      <c r="C119" s="1" t="s">
        <v>42</v>
      </c>
      <c r="D119" s="3" t="s">
        <v>43</v>
      </c>
      <c r="E119" s="3" t="s">
        <v>1081</v>
      </c>
      <c r="F119" s="3" t="s">
        <v>1080</v>
      </c>
      <c r="G119" s="3" t="s">
        <v>317</v>
      </c>
      <c r="H119" s="1" t="s">
        <v>25</v>
      </c>
      <c r="I119" s="1" t="s">
        <v>26</v>
      </c>
      <c r="J119" s="2" t="s">
        <v>1082</v>
      </c>
      <c r="K119" s="3" t="s">
        <v>1079</v>
      </c>
      <c r="L119" s="1" t="s">
        <v>0</v>
      </c>
    </row>
    <row r="120" spans="1:12" x14ac:dyDescent="0.25">
      <c r="A120" s="30">
        <v>45905</v>
      </c>
      <c r="B120" s="3" t="s">
        <v>1376</v>
      </c>
      <c r="C120" s="1" t="s">
        <v>49</v>
      </c>
      <c r="D120" s="3" t="s">
        <v>152</v>
      </c>
      <c r="E120" s="3" t="s">
        <v>1077</v>
      </c>
      <c r="F120" s="3" t="s">
        <v>1076</v>
      </c>
      <c r="G120" s="3" t="s">
        <v>317</v>
      </c>
      <c r="H120" s="1" t="s">
        <v>46</v>
      </c>
      <c r="I120" s="1" t="s">
        <v>47</v>
      </c>
      <c r="J120" s="2" t="s">
        <v>1078</v>
      </c>
      <c r="K120" s="3" t="s">
        <v>255</v>
      </c>
      <c r="L120" s="1" t="s">
        <v>1</v>
      </c>
    </row>
    <row r="121" spans="1:12" ht="25.5" x14ac:dyDescent="0.25">
      <c r="A121" s="30">
        <v>45905</v>
      </c>
      <c r="B121" s="3" t="s">
        <v>1376</v>
      </c>
      <c r="C121" s="1" t="s">
        <v>4</v>
      </c>
      <c r="D121" s="3" t="s">
        <v>845</v>
      </c>
      <c r="E121" s="3" t="s">
        <v>1074</v>
      </c>
      <c r="F121" s="3" t="s">
        <v>1073</v>
      </c>
      <c r="G121" s="3" t="s">
        <v>317</v>
      </c>
      <c r="H121" s="1" t="s">
        <v>27</v>
      </c>
      <c r="I121" s="1" t="s">
        <v>28</v>
      </c>
      <c r="J121" s="2" t="s">
        <v>1075</v>
      </c>
      <c r="K121" s="3" t="s">
        <v>12</v>
      </c>
      <c r="L121" s="1" t="s">
        <v>7</v>
      </c>
    </row>
    <row r="122" spans="1:12" x14ac:dyDescent="0.25">
      <c r="A122" s="30">
        <v>45905</v>
      </c>
      <c r="B122" s="3" t="s">
        <v>1376</v>
      </c>
      <c r="C122" s="1" t="s">
        <v>74</v>
      </c>
      <c r="D122" s="3" t="s">
        <v>162</v>
      </c>
      <c r="E122" s="3" t="s">
        <v>1071</v>
      </c>
      <c r="F122" s="3" t="s">
        <v>1070</v>
      </c>
      <c r="G122" s="3" t="s">
        <v>317</v>
      </c>
      <c r="H122" s="1" t="s">
        <v>46</v>
      </c>
      <c r="I122" s="1" t="s">
        <v>47</v>
      </c>
      <c r="J122" s="2" t="s">
        <v>1072</v>
      </c>
      <c r="K122" s="3" t="s">
        <v>255</v>
      </c>
      <c r="L122" s="1" t="s">
        <v>1</v>
      </c>
    </row>
    <row r="123" spans="1:12" x14ac:dyDescent="0.25">
      <c r="A123" s="30">
        <v>45905</v>
      </c>
      <c r="B123" s="3" t="s">
        <v>1376</v>
      </c>
      <c r="C123" s="1" t="s">
        <v>11</v>
      </c>
      <c r="D123" s="3" t="s">
        <v>888</v>
      </c>
      <c r="E123" s="3" t="s">
        <v>1068</v>
      </c>
      <c r="F123" s="3" t="s">
        <v>1067</v>
      </c>
      <c r="G123" s="3" t="s">
        <v>317</v>
      </c>
      <c r="H123" s="1" t="s">
        <v>113</v>
      </c>
      <c r="I123" s="1" t="s">
        <v>114</v>
      </c>
      <c r="J123" s="2" t="s">
        <v>1069</v>
      </c>
      <c r="K123" s="3" t="s">
        <v>255</v>
      </c>
      <c r="L123" s="1" t="s">
        <v>1</v>
      </c>
    </row>
    <row r="124" spans="1:12" x14ac:dyDescent="0.25">
      <c r="A124" s="30">
        <v>45905</v>
      </c>
      <c r="B124" s="3" t="s">
        <v>1376</v>
      </c>
      <c r="C124" s="1" t="s">
        <v>74</v>
      </c>
      <c r="D124" s="3" t="s">
        <v>162</v>
      </c>
      <c r="E124" s="3" t="s">
        <v>1060</v>
      </c>
      <c r="F124" s="3" t="s">
        <v>1059</v>
      </c>
      <c r="G124" s="3" t="s">
        <v>317</v>
      </c>
      <c r="H124" s="1" t="s">
        <v>46</v>
      </c>
      <c r="I124" s="1" t="s">
        <v>47</v>
      </c>
      <c r="J124" s="2" t="s">
        <v>1066</v>
      </c>
      <c r="K124" s="3" t="s">
        <v>255</v>
      </c>
      <c r="L124" s="1" t="s">
        <v>1</v>
      </c>
    </row>
    <row r="125" spans="1:12" x14ac:dyDescent="0.25">
      <c r="A125" s="30">
        <v>45905</v>
      </c>
      <c r="B125" s="3" t="s">
        <v>1376</v>
      </c>
      <c r="C125" s="1" t="s">
        <v>74</v>
      </c>
      <c r="D125" s="3" t="s">
        <v>162</v>
      </c>
      <c r="E125" s="3" t="s">
        <v>1064</v>
      </c>
      <c r="F125" s="3" t="s">
        <v>1063</v>
      </c>
      <c r="G125" s="3" t="s">
        <v>1062</v>
      </c>
      <c r="H125" s="1" t="s">
        <v>46</v>
      </c>
      <c r="I125" s="1" t="s">
        <v>47</v>
      </c>
      <c r="J125" s="2" t="s">
        <v>1065</v>
      </c>
      <c r="K125" s="3" t="s">
        <v>255</v>
      </c>
      <c r="L125" s="1" t="s">
        <v>1</v>
      </c>
    </row>
    <row r="126" spans="1:12" x14ac:dyDescent="0.25">
      <c r="A126" s="30">
        <v>45905</v>
      </c>
      <c r="B126" s="3" t="s">
        <v>1376</v>
      </c>
      <c r="C126" s="1" t="s">
        <v>74</v>
      </c>
      <c r="D126" s="3" t="s">
        <v>162</v>
      </c>
      <c r="E126" s="3" t="s">
        <v>1060</v>
      </c>
      <c r="F126" s="3" t="s">
        <v>1059</v>
      </c>
      <c r="G126" s="3" t="s">
        <v>317</v>
      </c>
      <c r="H126" s="1" t="s">
        <v>46</v>
      </c>
      <c r="I126" s="1" t="s">
        <v>47</v>
      </c>
      <c r="J126" s="2" t="s">
        <v>1061</v>
      </c>
      <c r="K126" s="3" t="s">
        <v>12</v>
      </c>
      <c r="L126" s="1" t="s">
        <v>7</v>
      </c>
    </row>
    <row r="127" spans="1:12" x14ac:dyDescent="0.25">
      <c r="A127" s="30">
        <v>45908</v>
      </c>
      <c r="B127" s="3" t="s">
        <v>1376</v>
      </c>
      <c r="C127" s="1" t="s">
        <v>120</v>
      </c>
      <c r="D127" s="3" t="s">
        <v>1054</v>
      </c>
      <c r="E127" s="3" t="s">
        <v>1053</v>
      </c>
      <c r="F127" s="3" t="s">
        <v>1052</v>
      </c>
      <c r="G127" s="3" t="s">
        <v>317</v>
      </c>
      <c r="H127" s="3" t="s">
        <v>25</v>
      </c>
      <c r="I127" s="3" t="s">
        <v>26</v>
      </c>
      <c r="J127" s="2" t="s">
        <v>1057</v>
      </c>
      <c r="K127" s="3" t="s">
        <v>1058</v>
      </c>
      <c r="L127" s="1" t="s">
        <v>0</v>
      </c>
    </row>
    <row r="128" spans="1:12" x14ac:dyDescent="0.25">
      <c r="A128" s="30">
        <v>45908</v>
      </c>
      <c r="B128" s="3" t="s">
        <v>1376</v>
      </c>
      <c r="C128" s="1" t="s">
        <v>120</v>
      </c>
      <c r="D128" s="3" t="s">
        <v>1054</v>
      </c>
      <c r="E128" s="3" t="s">
        <v>1053</v>
      </c>
      <c r="F128" s="3" t="s">
        <v>1052</v>
      </c>
      <c r="G128" s="3" t="s">
        <v>317</v>
      </c>
      <c r="H128" s="3" t="s">
        <v>25</v>
      </c>
      <c r="I128" s="3" t="s">
        <v>26</v>
      </c>
      <c r="J128" s="2" t="s">
        <v>1057</v>
      </c>
      <c r="K128" s="3" t="s">
        <v>1056</v>
      </c>
      <c r="L128" s="1" t="s">
        <v>0</v>
      </c>
    </row>
    <row r="129" spans="1:12" x14ac:dyDescent="0.25">
      <c r="A129" s="30">
        <v>45908</v>
      </c>
      <c r="B129" s="3" t="s">
        <v>1376</v>
      </c>
      <c r="C129" s="1" t="s">
        <v>120</v>
      </c>
      <c r="D129" s="3" t="s">
        <v>1054</v>
      </c>
      <c r="E129" s="3" t="s">
        <v>1053</v>
      </c>
      <c r="F129" s="3" t="s">
        <v>1052</v>
      </c>
      <c r="G129" s="3" t="s">
        <v>317</v>
      </c>
      <c r="H129" s="3" t="s">
        <v>25</v>
      </c>
      <c r="I129" s="3" t="s">
        <v>26</v>
      </c>
      <c r="J129" s="2" t="s">
        <v>1055</v>
      </c>
      <c r="K129" s="3" t="s">
        <v>255</v>
      </c>
      <c r="L129" s="1" t="s">
        <v>1</v>
      </c>
    </row>
    <row r="130" spans="1:12" ht="25.5" x14ac:dyDescent="0.25">
      <c r="A130" s="30">
        <v>45908</v>
      </c>
      <c r="B130" s="3" t="s">
        <v>1376</v>
      </c>
      <c r="C130" s="1" t="s">
        <v>42</v>
      </c>
      <c r="D130" s="3" t="s">
        <v>457</v>
      </c>
      <c r="E130" s="3" t="s">
        <v>1050</v>
      </c>
      <c r="F130" s="3" t="s">
        <v>1049</v>
      </c>
      <c r="G130" s="3" t="s">
        <v>317</v>
      </c>
      <c r="H130" s="1" t="s">
        <v>25</v>
      </c>
      <c r="I130" s="1" t="s">
        <v>26</v>
      </c>
      <c r="J130" s="2" t="s">
        <v>1051</v>
      </c>
      <c r="K130" s="3" t="s">
        <v>746</v>
      </c>
      <c r="L130" s="1" t="s">
        <v>0</v>
      </c>
    </row>
    <row r="131" spans="1:12" x14ac:dyDescent="0.25">
      <c r="A131" s="30">
        <v>45908</v>
      </c>
      <c r="B131" s="3" t="s">
        <v>1376</v>
      </c>
      <c r="C131" s="1" t="s">
        <v>42</v>
      </c>
      <c r="D131" s="3" t="s">
        <v>457</v>
      </c>
      <c r="E131" s="3" t="s">
        <v>1046</v>
      </c>
      <c r="F131" s="3" t="s">
        <v>1045</v>
      </c>
      <c r="G131" s="3" t="s">
        <v>317</v>
      </c>
      <c r="H131" s="1" t="s">
        <v>25</v>
      </c>
      <c r="I131" s="1" t="s">
        <v>26</v>
      </c>
      <c r="J131" s="2" t="s">
        <v>1048</v>
      </c>
      <c r="K131" s="3" t="s">
        <v>12</v>
      </c>
      <c r="L131" s="1" t="s">
        <v>7</v>
      </c>
    </row>
    <row r="132" spans="1:12" x14ac:dyDescent="0.25">
      <c r="A132" s="30">
        <v>45908</v>
      </c>
      <c r="B132" s="3" t="s">
        <v>1376</v>
      </c>
      <c r="C132" s="1" t="s">
        <v>42</v>
      </c>
      <c r="D132" s="3" t="s">
        <v>457</v>
      </c>
      <c r="E132" s="3" t="s">
        <v>1046</v>
      </c>
      <c r="F132" s="3" t="s">
        <v>1045</v>
      </c>
      <c r="G132" s="3" t="s">
        <v>317</v>
      </c>
      <c r="H132" s="1" t="s">
        <v>25</v>
      </c>
      <c r="I132" s="1" t="s">
        <v>26</v>
      </c>
      <c r="J132" s="2" t="s">
        <v>1047</v>
      </c>
      <c r="K132" s="3" t="s">
        <v>255</v>
      </c>
      <c r="L132" s="1" t="s">
        <v>1</v>
      </c>
    </row>
    <row r="133" spans="1:12" ht="25.5" x14ac:dyDescent="0.25">
      <c r="A133" s="30">
        <v>45908</v>
      </c>
      <c r="B133" s="3" t="s">
        <v>1376</v>
      </c>
      <c r="C133" s="1" t="s">
        <v>42</v>
      </c>
      <c r="D133" s="3" t="s">
        <v>457</v>
      </c>
      <c r="E133" s="3" t="s">
        <v>1043</v>
      </c>
      <c r="F133" s="3" t="s">
        <v>1042</v>
      </c>
      <c r="G133" s="3" t="s">
        <v>317</v>
      </c>
      <c r="H133" s="1" t="s">
        <v>25</v>
      </c>
      <c r="I133" s="1" t="s">
        <v>26</v>
      </c>
      <c r="J133" s="2" t="s">
        <v>1044</v>
      </c>
      <c r="K133" s="3" t="s">
        <v>12</v>
      </c>
      <c r="L133" s="1" t="s">
        <v>7</v>
      </c>
    </row>
    <row r="134" spans="1:12" x14ac:dyDescent="0.25">
      <c r="A134" s="30">
        <v>45908</v>
      </c>
      <c r="B134" s="3" t="s">
        <v>1376</v>
      </c>
      <c r="C134" s="1" t="s">
        <v>42</v>
      </c>
      <c r="D134" s="3" t="s">
        <v>457</v>
      </c>
      <c r="E134" s="3" t="s">
        <v>1040</v>
      </c>
      <c r="F134" s="3" t="s">
        <v>1039</v>
      </c>
      <c r="G134" s="3" t="s">
        <v>317</v>
      </c>
      <c r="H134" s="1" t="s">
        <v>25</v>
      </c>
      <c r="I134" s="1" t="s">
        <v>26</v>
      </c>
      <c r="J134" s="2" t="s">
        <v>1041</v>
      </c>
      <c r="K134" s="3" t="s">
        <v>746</v>
      </c>
      <c r="L134" s="1" t="s">
        <v>0</v>
      </c>
    </row>
    <row r="135" spans="1:12" x14ac:dyDescent="0.25">
      <c r="A135" s="30">
        <v>45908</v>
      </c>
      <c r="B135" s="3" t="s">
        <v>1376</v>
      </c>
      <c r="C135" s="1" t="s">
        <v>4</v>
      </c>
      <c r="D135" s="1" t="s">
        <v>41</v>
      </c>
      <c r="E135" s="3" t="s">
        <v>1037</v>
      </c>
      <c r="F135" s="3" t="s">
        <v>1036</v>
      </c>
      <c r="G135" s="3" t="s">
        <v>1035</v>
      </c>
      <c r="H135" s="1" t="s">
        <v>27</v>
      </c>
      <c r="I135" s="1" t="s">
        <v>28</v>
      </c>
      <c r="J135" s="2" t="s">
        <v>1038</v>
      </c>
      <c r="K135" s="3" t="s">
        <v>746</v>
      </c>
      <c r="L135" s="1" t="s">
        <v>0</v>
      </c>
    </row>
    <row r="136" spans="1:12" x14ac:dyDescent="0.25">
      <c r="A136" s="30">
        <v>45908</v>
      </c>
      <c r="B136" s="3" t="s">
        <v>1376</v>
      </c>
      <c r="C136" s="1" t="s">
        <v>37</v>
      </c>
      <c r="D136" s="3" t="s">
        <v>37</v>
      </c>
      <c r="E136" s="3" t="s">
        <v>993</v>
      </c>
      <c r="F136" s="3" t="s">
        <v>1033</v>
      </c>
      <c r="G136" s="3" t="s">
        <v>983</v>
      </c>
      <c r="H136" s="1" t="s">
        <v>25</v>
      </c>
      <c r="I136" s="1" t="s">
        <v>26</v>
      </c>
      <c r="J136" s="2" t="s">
        <v>1034</v>
      </c>
      <c r="K136" s="3" t="s">
        <v>138</v>
      </c>
      <c r="L136" s="1" t="s">
        <v>0</v>
      </c>
    </row>
    <row r="137" spans="1:12" x14ac:dyDescent="0.25">
      <c r="A137" s="30">
        <v>45908</v>
      </c>
      <c r="B137" s="3" t="s">
        <v>1376</v>
      </c>
      <c r="C137" s="1" t="s">
        <v>37</v>
      </c>
      <c r="D137" s="3" t="s">
        <v>308</v>
      </c>
      <c r="E137" s="3" t="s">
        <v>1031</v>
      </c>
      <c r="F137" s="3" t="s">
        <v>1030</v>
      </c>
      <c r="G137" s="3" t="s">
        <v>983</v>
      </c>
      <c r="H137" s="1" t="s">
        <v>46</v>
      </c>
      <c r="I137" s="1" t="s">
        <v>47</v>
      </c>
      <c r="J137" s="2" t="s">
        <v>1032</v>
      </c>
      <c r="K137" s="3" t="s">
        <v>348</v>
      </c>
      <c r="L137" s="1" t="s">
        <v>0</v>
      </c>
    </row>
    <row r="138" spans="1:12" x14ac:dyDescent="0.25">
      <c r="A138" s="30">
        <v>45908</v>
      </c>
      <c r="B138" s="3" t="s">
        <v>1376</v>
      </c>
      <c r="C138" s="1" t="s">
        <v>37</v>
      </c>
      <c r="D138" s="3" t="s">
        <v>1022</v>
      </c>
      <c r="E138" s="3" t="s">
        <v>1028</v>
      </c>
      <c r="F138" s="3" t="s">
        <v>1027</v>
      </c>
      <c r="G138" s="3" t="s">
        <v>983</v>
      </c>
      <c r="H138" s="1" t="s">
        <v>46</v>
      </c>
      <c r="I138" s="3" t="s">
        <v>47</v>
      </c>
      <c r="J138" s="2" t="s">
        <v>1029</v>
      </c>
      <c r="K138" s="3" t="s">
        <v>138</v>
      </c>
      <c r="L138" s="1" t="s">
        <v>0</v>
      </c>
    </row>
    <row r="139" spans="1:12" x14ac:dyDescent="0.25">
      <c r="A139" s="30">
        <v>45908</v>
      </c>
      <c r="B139" s="3" t="s">
        <v>1376</v>
      </c>
      <c r="C139" s="1" t="s">
        <v>37</v>
      </c>
      <c r="D139" s="3" t="s">
        <v>1022</v>
      </c>
      <c r="E139" s="3" t="s">
        <v>1028</v>
      </c>
      <c r="F139" s="3" t="s">
        <v>1027</v>
      </c>
      <c r="G139" s="3" t="s">
        <v>983</v>
      </c>
      <c r="H139" s="1" t="s">
        <v>46</v>
      </c>
      <c r="I139" s="3" t="s">
        <v>47</v>
      </c>
      <c r="J139" s="2" t="s">
        <v>1029</v>
      </c>
      <c r="K139" s="3" t="s">
        <v>348</v>
      </c>
      <c r="L139" s="1" t="s">
        <v>0</v>
      </c>
    </row>
    <row r="140" spans="1:12" x14ac:dyDescent="0.25">
      <c r="A140" s="30">
        <v>45908</v>
      </c>
      <c r="B140" s="3" t="s">
        <v>1376</v>
      </c>
      <c r="C140" s="1" t="s">
        <v>37</v>
      </c>
      <c r="D140" s="3" t="s">
        <v>1022</v>
      </c>
      <c r="E140" s="3" t="s">
        <v>1025</v>
      </c>
      <c r="F140" s="3" t="s">
        <v>1024</v>
      </c>
      <c r="G140" s="3" t="s">
        <v>983</v>
      </c>
      <c r="H140" s="1" t="s">
        <v>46</v>
      </c>
      <c r="I140" s="3" t="s">
        <v>47</v>
      </c>
      <c r="J140" s="2" t="s">
        <v>1026</v>
      </c>
      <c r="K140" s="3" t="s">
        <v>348</v>
      </c>
      <c r="L140" s="1" t="s">
        <v>0</v>
      </c>
    </row>
    <row r="141" spans="1:12" x14ac:dyDescent="0.25">
      <c r="A141" s="30">
        <v>45908</v>
      </c>
      <c r="B141" s="3" t="s">
        <v>1376</v>
      </c>
      <c r="C141" s="1" t="s">
        <v>37</v>
      </c>
      <c r="D141" s="3" t="s">
        <v>1022</v>
      </c>
      <c r="E141" s="3" t="s">
        <v>1025</v>
      </c>
      <c r="F141" s="3" t="s">
        <v>1024</v>
      </c>
      <c r="G141" s="3" t="s">
        <v>983</v>
      </c>
      <c r="H141" s="1" t="s">
        <v>46</v>
      </c>
      <c r="I141" s="3" t="s">
        <v>47</v>
      </c>
      <c r="J141" s="2" t="s">
        <v>1026</v>
      </c>
      <c r="K141" s="3" t="s">
        <v>138</v>
      </c>
      <c r="L141" s="1" t="s">
        <v>0</v>
      </c>
    </row>
    <row r="142" spans="1:12" x14ac:dyDescent="0.25">
      <c r="A142" s="30">
        <v>45908</v>
      </c>
      <c r="B142" s="3" t="s">
        <v>1376</v>
      </c>
      <c r="C142" s="1" t="s">
        <v>37</v>
      </c>
      <c r="D142" s="3" t="s">
        <v>1022</v>
      </c>
      <c r="E142" s="3" t="s">
        <v>1025</v>
      </c>
      <c r="F142" s="3" t="s">
        <v>1024</v>
      </c>
      <c r="G142" s="3" t="s">
        <v>983</v>
      </c>
      <c r="H142" s="1" t="s">
        <v>46</v>
      </c>
      <c r="I142" s="3" t="s">
        <v>47</v>
      </c>
      <c r="J142" s="2" t="s">
        <v>1026</v>
      </c>
      <c r="K142" s="3" t="s">
        <v>268</v>
      </c>
      <c r="L142" s="1" t="s">
        <v>0</v>
      </c>
    </row>
    <row r="143" spans="1:12" ht="25.5" x14ac:dyDescent="0.25">
      <c r="A143" s="30">
        <v>45908</v>
      </c>
      <c r="B143" s="3" t="s">
        <v>1376</v>
      </c>
      <c r="C143" s="1" t="s">
        <v>37</v>
      </c>
      <c r="D143" s="3" t="s">
        <v>1022</v>
      </c>
      <c r="E143" s="3" t="s">
        <v>1021</v>
      </c>
      <c r="F143" s="3" t="s">
        <v>1020</v>
      </c>
      <c r="G143" s="3" t="s">
        <v>983</v>
      </c>
      <c r="H143" s="1" t="s">
        <v>46</v>
      </c>
      <c r="I143" s="3" t="s">
        <v>47</v>
      </c>
      <c r="J143" s="2" t="s">
        <v>1023</v>
      </c>
      <c r="K143" s="3" t="s">
        <v>138</v>
      </c>
      <c r="L143" s="1" t="s">
        <v>0</v>
      </c>
    </row>
    <row r="144" spans="1:12" ht="25.5" x14ac:dyDescent="0.25">
      <c r="A144" s="30">
        <v>45908</v>
      </c>
      <c r="B144" s="3" t="s">
        <v>1376</v>
      </c>
      <c r="C144" s="1" t="s">
        <v>37</v>
      </c>
      <c r="D144" s="3" t="s">
        <v>1022</v>
      </c>
      <c r="E144" s="3" t="s">
        <v>1021</v>
      </c>
      <c r="F144" s="3" t="s">
        <v>1020</v>
      </c>
      <c r="G144" s="3" t="s">
        <v>983</v>
      </c>
      <c r="H144" s="1" t="s">
        <v>46</v>
      </c>
      <c r="I144" s="3" t="s">
        <v>47</v>
      </c>
      <c r="J144" s="2" t="s">
        <v>1023</v>
      </c>
      <c r="K144" s="3" t="s">
        <v>348</v>
      </c>
      <c r="L144" s="1" t="s">
        <v>0</v>
      </c>
    </row>
    <row r="145" spans="1:12" ht="25.5" x14ac:dyDescent="0.25">
      <c r="A145" s="30">
        <v>45908</v>
      </c>
      <c r="B145" s="3" t="s">
        <v>1376</v>
      </c>
      <c r="C145" s="1" t="s">
        <v>37</v>
      </c>
      <c r="D145" s="3" t="s">
        <v>1022</v>
      </c>
      <c r="E145" s="3" t="s">
        <v>1021</v>
      </c>
      <c r="F145" s="3" t="s">
        <v>1020</v>
      </c>
      <c r="G145" s="3" t="s">
        <v>983</v>
      </c>
      <c r="H145" s="1" t="s">
        <v>46</v>
      </c>
      <c r="I145" s="3" t="s">
        <v>47</v>
      </c>
      <c r="J145" s="2" t="s">
        <v>1023</v>
      </c>
      <c r="K145" s="3" t="s">
        <v>268</v>
      </c>
      <c r="L145" s="1" t="s">
        <v>0</v>
      </c>
    </row>
    <row r="146" spans="1:12" x14ac:dyDescent="0.25">
      <c r="A146" s="30">
        <v>45908</v>
      </c>
      <c r="B146" s="3" t="s">
        <v>1376</v>
      </c>
      <c r="C146" s="1" t="s">
        <v>6</v>
      </c>
      <c r="D146" s="3" t="s">
        <v>183</v>
      </c>
      <c r="E146" s="3" t="s">
        <v>1017</v>
      </c>
      <c r="F146" s="3" t="s">
        <v>1016</v>
      </c>
      <c r="G146" s="3" t="s">
        <v>5</v>
      </c>
      <c r="H146" s="1" t="s">
        <v>200</v>
      </c>
      <c r="I146" s="1" t="s">
        <v>201</v>
      </c>
      <c r="J146" s="2" t="s">
        <v>1019</v>
      </c>
      <c r="K146" s="3" t="s">
        <v>255</v>
      </c>
      <c r="L146" s="1" t="s">
        <v>1</v>
      </c>
    </row>
    <row r="147" spans="1:12" x14ac:dyDescent="0.25">
      <c r="A147" s="30">
        <v>45908</v>
      </c>
      <c r="B147" s="3" t="s">
        <v>1376</v>
      </c>
      <c r="C147" s="1" t="s">
        <v>6</v>
      </c>
      <c r="D147" s="3" t="s">
        <v>183</v>
      </c>
      <c r="E147" s="3" t="s">
        <v>1017</v>
      </c>
      <c r="F147" s="3" t="s">
        <v>1016</v>
      </c>
      <c r="G147" s="3" t="s">
        <v>5</v>
      </c>
      <c r="H147" s="1" t="s">
        <v>200</v>
      </c>
      <c r="I147" s="1" t="s">
        <v>201</v>
      </c>
      <c r="J147" s="2" t="s">
        <v>1018</v>
      </c>
      <c r="K147" s="3" t="s">
        <v>107</v>
      </c>
      <c r="L147" s="1" t="s">
        <v>0</v>
      </c>
    </row>
    <row r="148" spans="1:12" x14ac:dyDescent="0.25">
      <c r="A148" s="30">
        <v>45909</v>
      </c>
      <c r="B148" s="3" t="s">
        <v>1376</v>
      </c>
      <c r="C148" s="1" t="s">
        <v>10</v>
      </c>
      <c r="D148" s="3" t="s">
        <v>323</v>
      </c>
      <c r="E148" s="3" t="s">
        <v>1012</v>
      </c>
      <c r="F148" s="3" t="s">
        <v>1011</v>
      </c>
      <c r="G148" s="3" t="s">
        <v>39</v>
      </c>
      <c r="H148" s="1" t="s">
        <v>25</v>
      </c>
      <c r="I148" s="1" t="s">
        <v>26</v>
      </c>
      <c r="J148" s="2" t="s">
        <v>1014</v>
      </c>
      <c r="K148" s="3" t="s">
        <v>255</v>
      </c>
      <c r="L148" s="1" t="s">
        <v>1</v>
      </c>
    </row>
    <row r="149" spans="1:12" x14ac:dyDescent="0.25">
      <c r="A149" s="30">
        <v>45909</v>
      </c>
      <c r="B149" s="3" t="s">
        <v>1376</v>
      </c>
      <c r="C149" s="1" t="s">
        <v>10</v>
      </c>
      <c r="D149" s="3" t="s">
        <v>323</v>
      </c>
      <c r="E149" s="3" t="s">
        <v>1012</v>
      </c>
      <c r="F149" s="3" t="s">
        <v>1011</v>
      </c>
      <c r="G149" s="3" t="s">
        <v>39</v>
      </c>
      <c r="H149" s="1" t="s">
        <v>25</v>
      </c>
      <c r="I149" s="1" t="s">
        <v>26</v>
      </c>
      <c r="J149" s="2" t="s">
        <v>1013</v>
      </c>
      <c r="K149" s="3" t="s">
        <v>318</v>
      </c>
      <c r="L149" s="1" t="s">
        <v>0</v>
      </c>
    </row>
    <row r="150" spans="1:12" x14ac:dyDescent="0.25">
      <c r="A150" s="30">
        <v>45909</v>
      </c>
      <c r="B150" s="3" t="s">
        <v>1376</v>
      </c>
      <c r="C150" s="1" t="s">
        <v>74</v>
      </c>
      <c r="D150" s="3" t="s">
        <v>85</v>
      </c>
      <c r="E150" s="3" t="s">
        <v>1009</v>
      </c>
      <c r="F150" s="3" t="s">
        <v>1008</v>
      </c>
      <c r="G150" s="3" t="s">
        <v>317</v>
      </c>
      <c r="H150" s="1" t="s">
        <v>25</v>
      </c>
      <c r="I150" s="1" t="s">
        <v>26</v>
      </c>
      <c r="J150" s="2" t="s">
        <v>1010</v>
      </c>
      <c r="K150" s="3" t="s">
        <v>255</v>
      </c>
      <c r="L150" s="1" t="s">
        <v>1</v>
      </c>
    </row>
    <row r="151" spans="1:12" x14ac:dyDescent="0.25">
      <c r="A151" s="30">
        <v>45909</v>
      </c>
      <c r="B151" s="3" t="s">
        <v>1376</v>
      </c>
      <c r="C151" s="1" t="s">
        <v>74</v>
      </c>
      <c r="D151" s="3" t="s">
        <v>85</v>
      </c>
      <c r="E151" s="3" t="s">
        <v>1005</v>
      </c>
      <c r="F151" s="3" t="s">
        <v>1004</v>
      </c>
      <c r="G151" s="3" t="s">
        <v>317</v>
      </c>
      <c r="H151" s="1" t="s">
        <v>25</v>
      </c>
      <c r="I151" s="1" t="s">
        <v>26</v>
      </c>
      <c r="J151" s="2" t="s">
        <v>1007</v>
      </c>
      <c r="K151" s="3" t="s">
        <v>255</v>
      </c>
      <c r="L151" s="1" t="s">
        <v>1</v>
      </c>
    </row>
    <row r="152" spans="1:12" x14ac:dyDescent="0.25">
      <c r="A152" s="30">
        <v>45909</v>
      </c>
      <c r="B152" s="3" t="s">
        <v>1376</v>
      </c>
      <c r="C152" s="1" t="s">
        <v>74</v>
      </c>
      <c r="D152" s="3" t="s">
        <v>85</v>
      </c>
      <c r="E152" s="3" t="s">
        <v>1005</v>
      </c>
      <c r="F152" s="3" t="s">
        <v>1004</v>
      </c>
      <c r="G152" s="3" t="s">
        <v>317</v>
      </c>
      <c r="H152" s="1" t="s">
        <v>25</v>
      </c>
      <c r="I152" s="1" t="s">
        <v>26</v>
      </c>
      <c r="J152" s="2" t="s">
        <v>1006</v>
      </c>
      <c r="K152" s="3" t="s">
        <v>255</v>
      </c>
      <c r="L152" s="1" t="s">
        <v>1</v>
      </c>
    </row>
    <row r="153" spans="1:12" x14ac:dyDescent="0.25">
      <c r="A153" s="30">
        <v>45909</v>
      </c>
      <c r="B153" s="3" t="s">
        <v>1376</v>
      </c>
      <c r="C153" s="1" t="s">
        <v>74</v>
      </c>
      <c r="D153" s="3" t="s">
        <v>85</v>
      </c>
      <c r="E153" s="3" t="s">
        <v>1002</v>
      </c>
      <c r="F153" s="3" t="s">
        <v>1001</v>
      </c>
      <c r="G153" s="3" t="s">
        <v>317</v>
      </c>
      <c r="H153" s="1" t="s">
        <v>25</v>
      </c>
      <c r="I153" s="1" t="s">
        <v>26</v>
      </c>
      <c r="J153" s="2" t="s">
        <v>1003</v>
      </c>
      <c r="K153" s="3" t="s">
        <v>256</v>
      </c>
      <c r="L153" s="1" t="s">
        <v>0</v>
      </c>
    </row>
    <row r="154" spans="1:12" x14ac:dyDescent="0.25">
      <c r="A154" s="30">
        <v>45909</v>
      </c>
      <c r="B154" s="3" t="s">
        <v>1376</v>
      </c>
      <c r="C154" s="1" t="s">
        <v>37</v>
      </c>
      <c r="D154" s="3" t="s">
        <v>155</v>
      </c>
      <c r="E154" s="3" t="s">
        <v>999</v>
      </c>
      <c r="F154" s="3" t="s">
        <v>998</v>
      </c>
      <c r="G154" s="3" t="s">
        <v>983</v>
      </c>
      <c r="H154" s="1" t="s">
        <v>46</v>
      </c>
      <c r="I154" s="1" t="s">
        <v>47</v>
      </c>
      <c r="J154" s="2" t="s">
        <v>1000</v>
      </c>
      <c r="K154" s="3" t="s">
        <v>268</v>
      </c>
      <c r="L154" s="1" t="s">
        <v>0</v>
      </c>
    </row>
    <row r="155" spans="1:12" x14ac:dyDescent="0.25">
      <c r="A155" s="30">
        <v>45909</v>
      </c>
      <c r="B155" s="3" t="s">
        <v>1376</v>
      </c>
      <c r="C155" s="1" t="s">
        <v>37</v>
      </c>
      <c r="D155" s="3" t="s">
        <v>155</v>
      </c>
      <c r="E155" s="3" t="s">
        <v>999</v>
      </c>
      <c r="F155" s="3" t="s">
        <v>998</v>
      </c>
      <c r="G155" s="3" t="s">
        <v>983</v>
      </c>
      <c r="H155" s="1" t="s">
        <v>46</v>
      </c>
      <c r="I155" s="1" t="s">
        <v>47</v>
      </c>
      <c r="J155" s="2" t="s">
        <v>1000</v>
      </c>
      <c r="K155" s="3" t="s">
        <v>348</v>
      </c>
      <c r="L155" s="1" t="s">
        <v>0</v>
      </c>
    </row>
    <row r="156" spans="1:12" x14ac:dyDescent="0.25">
      <c r="A156" s="30">
        <v>45909</v>
      </c>
      <c r="B156" s="3" t="s">
        <v>1376</v>
      </c>
      <c r="C156" s="1" t="s">
        <v>37</v>
      </c>
      <c r="D156" s="3" t="s">
        <v>155</v>
      </c>
      <c r="E156" s="3" t="s">
        <v>996</v>
      </c>
      <c r="F156" s="3" t="s">
        <v>995</v>
      </c>
      <c r="G156" s="3" t="s">
        <v>983</v>
      </c>
      <c r="H156" s="1" t="s">
        <v>46</v>
      </c>
      <c r="I156" s="1" t="s">
        <v>47</v>
      </c>
      <c r="J156" s="2" t="s">
        <v>997</v>
      </c>
      <c r="K156" s="3" t="s">
        <v>348</v>
      </c>
      <c r="L156" s="1" t="s">
        <v>0</v>
      </c>
    </row>
    <row r="157" spans="1:12" x14ac:dyDescent="0.25">
      <c r="A157" s="30">
        <v>45909</v>
      </c>
      <c r="B157" s="3" t="s">
        <v>1376</v>
      </c>
      <c r="C157" s="1" t="s">
        <v>37</v>
      </c>
      <c r="D157" s="3" t="s">
        <v>37</v>
      </c>
      <c r="E157" s="3" t="s">
        <v>993</v>
      </c>
      <c r="F157" s="3" t="s">
        <v>992</v>
      </c>
      <c r="G157" s="3" t="s">
        <v>983</v>
      </c>
      <c r="H157" s="1" t="s">
        <v>25</v>
      </c>
      <c r="I157" s="1" t="s">
        <v>26</v>
      </c>
      <c r="J157" s="2" t="s">
        <v>994</v>
      </c>
      <c r="K157" s="3" t="s">
        <v>347</v>
      </c>
      <c r="L157" s="1" t="s">
        <v>0</v>
      </c>
    </row>
    <row r="158" spans="1:12" x14ac:dyDescent="0.25">
      <c r="A158" s="30">
        <v>45909</v>
      </c>
      <c r="B158" s="3" t="s">
        <v>1376</v>
      </c>
      <c r="C158" s="1" t="s">
        <v>37</v>
      </c>
      <c r="D158" s="3" t="s">
        <v>37</v>
      </c>
      <c r="E158" s="3" t="s">
        <v>993</v>
      </c>
      <c r="F158" s="3" t="s">
        <v>992</v>
      </c>
      <c r="G158" s="3" t="s">
        <v>983</v>
      </c>
      <c r="H158" s="1" t="s">
        <v>25</v>
      </c>
      <c r="I158" s="1" t="s">
        <v>26</v>
      </c>
      <c r="J158" s="2" t="s">
        <v>994</v>
      </c>
      <c r="K158" s="3" t="s">
        <v>348</v>
      </c>
      <c r="L158" s="1" t="s">
        <v>0</v>
      </c>
    </row>
    <row r="159" spans="1:12" ht="25.5" x14ac:dyDescent="0.25">
      <c r="A159" s="30">
        <v>45909</v>
      </c>
      <c r="B159" s="3" t="s">
        <v>1376</v>
      </c>
      <c r="C159" s="1" t="s">
        <v>37</v>
      </c>
      <c r="D159" s="3" t="s">
        <v>561</v>
      </c>
      <c r="E159" s="3" t="s">
        <v>990</v>
      </c>
      <c r="F159" s="3" t="s">
        <v>989</v>
      </c>
      <c r="G159" s="3" t="s">
        <v>983</v>
      </c>
      <c r="H159" s="1" t="s">
        <v>46</v>
      </c>
      <c r="I159" s="1" t="s">
        <v>47</v>
      </c>
      <c r="J159" s="2" t="s">
        <v>991</v>
      </c>
      <c r="K159" s="3" t="s">
        <v>138</v>
      </c>
      <c r="L159" s="1" t="s">
        <v>0</v>
      </c>
    </row>
    <row r="160" spans="1:12" ht="25.5" x14ac:dyDescent="0.25">
      <c r="A160" s="30">
        <v>45909</v>
      </c>
      <c r="B160" s="3" t="s">
        <v>1376</v>
      </c>
      <c r="C160" s="1" t="s">
        <v>37</v>
      </c>
      <c r="D160" s="3" t="s">
        <v>561</v>
      </c>
      <c r="E160" s="3" t="s">
        <v>990</v>
      </c>
      <c r="F160" s="3" t="s">
        <v>989</v>
      </c>
      <c r="G160" s="3" t="s">
        <v>983</v>
      </c>
      <c r="H160" s="1" t="s">
        <v>46</v>
      </c>
      <c r="I160" s="1" t="s">
        <v>47</v>
      </c>
      <c r="J160" s="2" t="s">
        <v>991</v>
      </c>
      <c r="K160" s="3" t="s">
        <v>988</v>
      </c>
      <c r="L160" s="1" t="s">
        <v>0</v>
      </c>
    </row>
    <row r="161" spans="1:12" x14ac:dyDescent="0.25">
      <c r="A161" s="30">
        <v>45909</v>
      </c>
      <c r="B161" s="3" t="s">
        <v>1376</v>
      </c>
      <c r="C161" s="1" t="s">
        <v>37</v>
      </c>
      <c r="D161" s="3" t="s">
        <v>37</v>
      </c>
      <c r="E161" s="3" t="s">
        <v>985</v>
      </c>
      <c r="F161" s="3" t="s">
        <v>984</v>
      </c>
      <c r="G161" s="3" t="s">
        <v>983</v>
      </c>
      <c r="H161" s="1" t="s">
        <v>25</v>
      </c>
      <c r="I161" s="1" t="s">
        <v>26</v>
      </c>
      <c r="J161" s="2" t="s">
        <v>986</v>
      </c>
      <c r="K161" s="3" t="s">
        <v>987</v>
      </c>
      <c r="L161" s="1" t="s">
        <v>0</v>
      </c>
    </row>
    <row r="162" spans="1:12" x14ac:dyDescent="0.25">
      <c r="A162" s="30">
        <v>45909</v>
      </c>
      <c r="B162" s="3" t="s">
        <v>1376</v>
      </c>
      <c r="C162" s="1" t="s">
        <v>37</v>
      </c>
      <c r="D162" s="3" t="s">
        <v>37</v>
      </c>
      <c r="E162" s="3" t="s">
        <v>985</v>
      </c>
      <c r="F162" s="3" t="s">
        <v>984</v>
      </c>
      <c r="G162" s="3" t="s">
        <v>983</v>
      </c>
      <c r="H162" s="1" t="s">
        <v>25</v>
      </c>
      <c r="I162" s="1" t="s">
        <v>26</v>
      </c>
      <c r="J162" s="2" t="s">
        <v>986</v>
      </c>
      <c r="K162" s="3" t="s">
        <v>138</v>
      </c>
      <c r="L162" s="1" t="s">
        <v>0</v>
      </c>
    </row>
    <row r="163" spans="1:12" x14ac:dyDescent="0.25">
      <c r="A163" s="30">
        <v>45909</v>
      </c>
      <c r="B163" s="3" t="s">
        <v>1376</v>
      </c>
      <c r="C163" s="1" t="s">
        <v>40</v>
      </c>
      <c r="D163" s="3" t="s">
        <v>276</v>
      </c>
      <c r="E163" s="3" t="s">
        <v>276</v>
      </c>
      <c r="F163" s="3" t="s">
        <v>980</v>
      </c>
      <c r="G163" s="3" t="s">
        <v>5</v>
      </c>
      <c r="H163" s="1" t="s">
        <v>25</v>
      </c>
      <c r="I163" s="3" t="s">
        <v>26</v>
      </c>
      <c r="J163" s="2" t="s">
        <v>982</v>
      </c>
      <c r="K163" s="3" t="s">
        <v>107</v>
      </c>
      <c r="L163" s="1" t="s">
        <v>0</v>
      </c>
    </row>
    <row r="164" spans="1:12" x14ac:dyDescent="0.25">
      <c r="A164" s="30">
        <v>45909</v>
      </c>
      <c r="B164" s="3" t="s">
        <v>1376</v>
      </c>
      <c r="C164" s="1" t="s">
        <v>40</v>
      </c>
      <c r="D164" s="3" t="s">
        <v>276</v>
      </c>
      <c r="E164" s="3" t="s">
        <v>276</v>
      </c>
      <c r="F164" s="3" t="s">
        <v>980</v>
      </c>
      <c r="G164" s="3" t="s">
        <v>5</v>
      </c>
      <c r="H164" s="1" t="s">
        <v>25</v>
      </c>
      <c r="I164" s="3" t="s">
        <v>26</v>
      </c>
      <c r="J164" s="2" t="s">
        <v>981</v>
      </c>
      <c r="K164" s="3" t="s">
        <v>979</v>
      </c>
      <c r="L164" s="1" t="s">
        <v>0</v>
      </c>
    </row>
    <row r="165" spans="1:12" x14ac:dyDescent="0.25">
      <c r="A165" s="30">
        <v>45909</v>
      </c>
      <c r="B165" s="3" t="s">
        <v>1376</v>
      </c>
      <c r="C165" s="1" t="s">
        <v>11</v>
      </c>
      <c r="D165" s="1" t="s">
        <v>11</v>
      </c>
      <c r="E165" s="3" t="s">
        <v>977</v>
      </c>
      <c r="F165" s="3" t="s">
        <v>147</v>
      </c>
      <c r="G165" s="3" t="s">
        <v>317</v>
      </c>
      <c r="H165" s="1" t="s">
        <v>23</v>
      </c>
      <c r="I165" s="1" t="s">
        <v>53</v>
      </c>
      <c r="J165" s="2" t="s">
        <v>978</v>
      </c>
      <c r="K165" s="3" t="s">
        <v>336</v>
      </c>
      <c r="L165" s="1" t="s">
        <v>0</v>
      </c>
    </row>
    <row r="166" spans="1:12" x14ac:dyDescent="0.25">
      <c r="A166" s="30">
        <v>45909</v>
      </c>
      <c r="B166" s="3" t="s">
        <v>1376</v>
      </c>
      <c r="C166" s="1" t="s">
        <v>11</v>
      </c>
      <c r="D166" s="1" t="s">
        <v>11</v>
      </c>
      <c r="E166" s="3" t="s">
        <v>977</v>
      </c>
      <c r="F166" s="3" t="s">
        <v>147</v>
      </c>
      <c r="G166" s="3" t="s">
        <v>317</v>
      </c>
      <c r="H166" s="1" t="s">
        <v>23</v>
      </c>
      <c r="I166" s="1" t="s">
        <v>53</v>
      </c>
      <c r="J166" s="2" t="s">
        <v>978</v>
      </c>
      <c r="K166" s="3" t="s">
        <v>588</v>
      </c>
      <c r="L166" s="1" t="s">
        <v>0</v>
      </c>
    </row>
    <row r="167" spans="1:12" x14ac:dyDescent="0.25">
      <c r="A167" s="30">
        <v>45909</v>
      </c>
      <c r="B167" s="3" t="s">
        <v>1376</v>
      </c>
      <c r="C167" s="1" t="s">
        <v>11</v>
      </c>
      <c r="D167" s="1" t="s">
        <v>11</v>
      </c>
      <c r="E167" s="3" t="s">
        <v>977</v>
      </c>
      <c r="F167" s="3" t="s">
        <v>147</v>
      </c>
      <c r="G167" s="3" t="s">
        <v>317</v>
      </c>
      <c r="H167" s="1" t="s">
        <v>23</v>
      </c>
      <c r="I167" s="1" t="s">
        <v>53</v>
      </c>
      <c r="J167" s="2" t="s">
        <v>978</v>
      </c>
      <c r="K167" s="3" t="s">
        <v>407</v>
      </c>
      <c r="L167" s="1" t="s">
        <v>0</v>
      </c>
    </row>
    <row r="168" spans="1:12" x14ac:dyDescent="0.25">
      <c r="A168" s="30">
        <v>45909</v>
      </c>
      <c r="B168" s="3" t="s">
        <v>1376</v>
      </c>
      <c r="C168" s="1" t="s">
        <v>11</v>
      </c>
      <c r="D168" s="1" t="s">
        <v>11</v>
      </c>
      <c r="E168" s="3" t="s">
        <v>977</v>
      </c>
      <c r="F168" s="3" t="s">
        <v>147</v>
      </c>
      <c r="G168" s="3" t="s">
        <v>317</v>
      </c>
      <c r="H168" s="1" t="s">
        <v>23</v>
      </c>
      <c r="I168" s="1" t="s">
        <v>53</v>
      </c>
      <c r="J168" s="2" t="s">
        <v>978</v>
      </c>
      <c r="K168" s="3" t="s">
        <v>976</v>
      </c>
      <c r="L168" s="1" t="s">
        <v>0</v>
      </c>
    </row>
    <row r="169" spans="1:12" x14ac:dyDescent="0.25">
      <c r="A169" s="30">
        <v>45909</v>
      </c>
      <c r="B169" s="3" t="s">
        <v>1376</v>
      </c>
      <c r="C169" s="1" t="s">
        <v>48</v>
      </c>
      <c r="D169" s="3" t="s">
        <v>179</v>
      </c>
      <c r="E169" s="3" t="s">
        <v>974</v>
      </c>
      <c r="F169" s="3" t="s">
        <v>187</v>
      </c>
      <c r="G169" s="3" t="s">
        <v>317</v>
      </c>
      <c r="H169" s="1" t="s">
        <v>25</v>
      </c>
      <c r="I169" s="1" t="s">
        <v>26</v>
      </c>
      <c r="J169" s="2" t="s">
        <v>975</v>
      </c>
      <c r="K169" s="3" t="s">
        <v>255</v>
      </c>
      <c r="L169" s="1" t="s">
        <v>1</v>
      </c>
    </row>
    <row r="170" spans="1:12" x14ac:dyDescent="0.25">
      <c r="A170" s="30">
        <v>45909</v>
      </c>
      <c r="B170" s="3" t="s">
        <v>1376</v>
      </c>
      <c r="C170" s="1" t="s">
        <v>74</v>
      </c>
      <c r="D170" s="3" t="s">
        <v>489</v>
      </c>
      <c r="E170" s="3" t="s">
        <v>971</v>
      </c>
      <c r="F170" s="3" t="s">
        <v>524</v>
      </c>
      <c r="G170" s="3" t="s">
        <v>317</v>
      </c>
      <c r="H170" s="1" t="s">
        <v>46</v>
      </c>
      <c r="I170" s="1" t="s">
        <v>47</v>
      </c>
      <c r="J170" s="2" t="s">
        <v>972</v>
      </c>
      <c r="K170" s="3" t="s">
        <v>12</v>
      </c>
      <c r="L170" s="1" t="s">
        <v>7</v>
      </c>
    </row>
    <row r="171" spans="1:12" x14ac:dyDescent="0.25">
      <c r="A171" s="30">
        <v>45910</v>
      </c>
      <c r="B171" s="3" t="s">
        <v>1376</v>
      </c>
      <c r="C171" s="1" t="s">
        <v>6</v>
      </c>
      <c r="D171" s="3" t="s">
        <v>969</v>
      </c>
      <c r="E171" s="3" t="s">
        <v>968</v>
      </c>
      <c r="F171" s="3" t="s">
        <v>967</v>
      </c>
      <c r="G171" s="3" t="s">
        <v>317</v>
      </c>
      <c r="H171" s="1" t="s">
        <v>29</v>
      </c>
      <c r="I171" s="1" t="s">
        <v>30</v>
      </c>
      <c r="J171" s="2" t="s">
        <v>970</v>
      </c>
      <c r="K171" s="3" t="s">
        <v>318</v>
      </c>
      <c r="L171" s="1" t="s">
        <v>0</v>
      </c>
    </row>
    <row r="172" spans="1:12" x14ac:dyDescent="0.25">
      <c r="A172" s="30">
        <v>45910</v>
      </c>
      <c r="B172" s="3" t="s">
        <v>1376</v>
      </c>
      <c r="C172" s="1" t="s">
        <v>35</v>
      </c>
      <c r="D172" s="3" t="s">
        <v>154</v>
      </c>
      <c r="E172" s="3" t="s">
        <v>965</v>
      </c>
      <c r="F172" s="3" t="s">
        <v>765</v>
      </c>
      <c r="G172" s="3" t="s">
        <v>39</v>
      </c>
      <c r="H172" s="1" t="s">
        <v>25</v>
      </c>
      <c r="I172" s="1" t="s">
        <v>26</v>
      </c>
      <c r="J172" s="2" t="s">
        <v>966</v>
      </c>
      <c r="K172" s="3" t="s">
        <v>12</v>
      </c>
      <c r="L172" s="1" t="s">
        <v>7</v>
      </c>
    </row>
    <row r="173" spans="1:12" ht="25.5" x14ac:dyDescent="0.25">
      <c r="A173" s="30">
        <v>45910</v>
      </c>
      <c r="B173" s="3" t="s">
        <v>1376</v>
      </c>
      <c r="C173" s="1" t="s">
        <v>35</v>
      </c>
      <c r="D173" s="3" t="s">
        <v>154</v>
      </c>
      <c r="E173" s="3" t="s">
        <v>963</v>
      </c>
      <c r="F173" s="3" t="s">
        <v>344</v>
      </c>
      <c r="G173" s="3" t="s">
        <v>39</v>
      </c>
      <c r="H173" s="1" t="s">
        <v>25</v>
      </c>
      <c r="I173" s="1" t="s">
        <v>26</v>
      </c>
      <c r="J173" s="2" t="s">
        <v>964</v>
      </c>
      <c r="K173" s="3" t="s">
        <v>12</v>
      </c>
      <c r="L173" s="1" t="s">
        <v>7</v>
      </c>
    </row>
    <row r="174" spans="1:12" ht="25.5" x14ac:dyDescent="0.25">
      <c r="A174" s="30">
        <v>45910</v>
      </c>
      <c r="B174" s="3" t="s">
        <v>1376</v>
      </c>
      <c r="C174" s="1" t="s">
        <v>35</v>
      </c>
      <c r="D174" s="3" t="s">
        <v>154</v>
      </c>
      <c r="E174" s="3" t="s">
        <v>961</v>
      </c>
      <c r="F174" s="3" t="s">
        <v>960</v>
      </c>
      <c r="G174" s="3" t="s">
        <v>39</v>
      </c>
      <c r="H174" s="1" t="s">
        <v>25</v>
      </c>
      <c r="I174" s="1" t="s">
        <v>26</v>
      </c>
      <c r="J174" s="2" t="s">
        <v>962</v>
      </c>
      <c r="K174" s="3" t="s">
        <v>12</v>
      </c>
      <c r="L174" s="1" t="s">
        <v>7</v>
      </c>
    </row>
    <row r="175" spans="1:12" x14ac:dyDescent="0.25">
      <c r="A175" s="30">
        <v>45910</v>
      </c>
      <c r="B175" s="3" t="s">
        <v>1376</v>
      </c>
      <c r="C175" s="1" t="s">
        <v>35</v>
      </c>
      <c r="D175" s="3" t="s">
        <v>154</v>
      </c>
      <c r="E175" s="3" t="s">
        <v>958</v>
      </c>
      <c r="F175" s="3" t="s">
        <v>957</v>
      </c>
      <c r="G175" s="3" t="s">
        <v>477</v>
      </c>
      <c r="H175" s="1" t="s">
        <v>25</v>
      </c>
      <c r="I175" s="1" t="s">
        <v>26</v>
      </c>
      <c r="J175" s="2" t="s">
        <v>959</v>
      </c>
      <c r="K175" s="3" t="s">
        <v>498</v>
      </c>
      <c r="L175" s="1" t="s">
        <v>0</v>
      </c>
    </row>
    <row r="176" spans="1:12" ht="25.5" x14ac:dyDescent="0.25">
      <c r="A176" s="30">
        <v>45910</v>
      </c>
      <c r="B176" s="3" t="s">
        <v>1376</v>
      </c>
      <c r="C176" s="1" t="s">
        <v>35</v>
      </c>
      <c r="D176" s="3" t="s">
        <v>154</v>
      </c>
      <c r="E176" s="3" t="s">
        <v>955</v>
      </c>
      <c r="F176" s="3" t="s">
        <v>954</v>
      </c>
      <c r="G176" s="3" t="s">
        <v>39</v>
      </c>
      <c r="H176" s="1" t="s">
        <v>25</v>
      </c>
      <c r="I176" s="1" t="s">
        <v>26</v>
      </c>
      <c r="J176" s="2" t="s">
        <v>956</v>
      </c>
      <c r="K176" s="3" t="s">
        <v>498</v>
      </c>
      <c r="L176" s="1" t="s">
        <v>0</v>
      </c>
    </row>
    <row r="177" spans="1:12" ht="25.5" x14ac:dyDescent="0.25">
      <c r="A177" s="30">
        <v>45910</v>
      </c>
      <c r="B177" s="3" t="s">
        <v>1376</v>
      </c>
      <c r="C177" s="1" t="s">
        <v>38</v>
      </c>
      <c r="D177" s="3" t="s">
        <v>226</v>
      </c>
      <c r="E177" s="3" t="s">
        <v>952</v>
      </c>
      <c r="F177" s="3" t="s">
        <v>951</v>
      </c>
      <c r="G177" s="3" t="s">
        <v>5</v>
      </c>
      <c r="H177" s="1" t="s">
        <v>25</v>
      </c>
      <c r="I177" s="3" t="s">
        <v>26</v>
      </c>
      <c r="J177" s="2" t="s">
        <v>953</v>
      </c>
      <c r="K177" s="3" t="s">
        <v>950</v>
      </c>
      <c r="L177" s="1"/>
    </row>
    <row r="178" spans="1:12" ht="25.5" x14ac:dyDescent="0.25">
      <c r="A178" s="30">
        <v>45910</v>
      </c>
      <c r="B178" s="3" t="s">
        <v>1376</v>
      </c>
      <c r="C178" s="1" t="s">
        <v>37</v>
      </c>
      <c r="D178" s="3" t="s">
        <v>561</v>
      </c>
      <c r="E178" s="3" t="s">
        <v>948</v>
      </c>
      <c r="F178" s="3" t="s">
        <v>947</v>
      </c>
      <c r="G178" s="3" t="s">
        <v>317</v>
      </c>
      <c r="H178" s="1" t="s">
        <v>46</v>
      </c>
      <c r="I178" s="1" t="s">
        <v>47</v>
      </c>
      <c r="J178" s="2" t="s">
        <v>949</v>
      </c>
      <c r="K178" s="3" t="s">
        <v>255</v>
      </c>
      <c r="L178" s="1"/>
    </row>
    <row r="179" spans="1:12" x14ac:dyDescent="0.25">
      <c r="A179" s="30">
        <v>45910</v>
      </c>
      <c r="B179" s="3" t="s">
        <v>1376</v>
      </c>
      <c r="C179" s="1" t="s">
        <v>37</v>
      </c>
      <c r="D179" s="3" t="s">
        <v>561</v>
      </c>
      <c r="E179" s="3" t="s">
        <v>945</v>
      </c>
      <c r="F179" s="3" t="s">
        <v>944</v>
      </c>
      <c r="G179" s="3" t="s">
        <v>477</v>
      </c>
      <c r="H179" s="1" t="s">
        <v>46</v>
      </c>
      <c r="I179" s="1" t="s">
        <v>47</v>
      </c>
      <c r="J179" s="2" t="s">
        <v>946</v>
      </c>
      <c r="K179" s="3" t="s">
        <v>498</v>
      </c>
      <c r="L179" s="1"/>
    </row>
    <row r="180" spans="1:12" x14ac:dyDescent="0.25">
      <c r="A180" s="30">
        <v>45910</v>
      </c>
      <c r="B180" s="3" t="s">
        <v>1376</v>
      </c>
      <c r="C180" s="1" t="s">
        <v>2</v>
      </c>
      <c r="D180" s="3" t="s">
        <v>284</v>
      </c>
      <c r="E180" s="3" t="s">
        <v>938</v>
      </c>
      <c r="F180" s="3" t="s">
        <v>937</v>
      </c>
      <c r="G180" s="3" t="s">
        <v>5</v>
      </c>
      <c r="H180" s="1" t="s">
        <v>46</v>
      </c>
      <c r="I180" s="1" t="s">
        <v>202</v>
      </c>
      <c r="J180" s="2" t="s">
        <v>943</v>
      </c>
      <c r="K180" s="3" t="s">
        <v>173</v>
      </c>
      <c r="L180" s="1"/>
    </row>
    <row r="181" spans="1:12" x14ac:dyDescent="0.25">
      <c r="A181" s="30">
        <v>45910</v>
      </c>
      <c r="B181" s="3" t="s">
        <v>1376</v>
      </c>
      <c r="C181" s="1" t="s">
        <v>2</v>
      </c>
      <c r="D181" s="3" t="s">
        <v>284</v>
      </c>
      <c r="E181" s="3" t="s">
        <v>938</v>
      </c>
      <c r="F181" s="3" t="s">
        <v>937</v>
      </c>
      <c r="G181" s="3" t="s">
        <v>5</v>
      </c>
      <c r="H181" s="1" t="s">
        <v>46</v>
      </c>
      <c r="I181" s="1" t="s">
        <v>202</v>
      </c>
      <c r="J181" s="2" t="s">
        <v>942</v>
      </c>
      <c r="K181" s="3" t="s">
        <v>255</v>
      </c>
      <c r="L181" s="1"/>
    </row>
    <row r="182" spans="1:12" x14ac:dyDescent="0.25">
      <c r="A182" s="30">
        <v>45910</v>
      </c>
      <c r="B182" s="3" t="s">
        <v>1376</v>
      </c>
      <c r="C182" s="1" t="s">
        <v>2</v>
      </c>
      <c r="D182" s="3" t="s">
        <v>284</v>
      </c>
      <c r="E182" s="3" t="s">
        <v>938</v>
      </c>
      <c r="F182" s="3" t="s">
        <v>937</v>
      </c>
      <c r="G182" s="3" t="s">
        <v>5</v>
      </c>
      <c r="H182" s="1" t="s">
        <v>46</v>
      </c>
      <c r="I182" s="1" t="s">
        <v>202</v>
      </c>
      <c r="J182" s="2" t="s">
        <v>941</v>
      </c>
      <c r="K182" s="3" t="s">
        <v>318</v>
      </c>
      <c r="L182" s="1"/>
    </row>
    <row r="183" spans="1:12" x14ac:dyDescent="0.25">
      <c r="A183" s="30">
        <v>45910</v>
      </c>
      <c r="B183" s="3" t="s">
        <v>1376</v>
      </c>
      <c r="C183" s="1" t="s">
        <v>2</v>
      </c>
      <c r="D183" s="3" t="s">
        <v>284</v>
      </c>
      <c r="E183" s="3" t="s">
        <v>938</v>
      </c>
      <c r="F183" s="3" t="s">
        <v>937</v>
      </c>
      <c r="G183" s="3" t="s">
        <v>5</v>
      </c>
      <c r="H183" s="1" t="s">
        <v>46</v>
      </c>
      <c r="I183" s="1" t="s">
        <v>202</v>
      </c>
      <c r="J183" s="2" t="s">
        <v>940</v>
      </c>
      <c r="K183" s="3" t="s">
        <v>439</v>
      </c>
      <c r="L183" s="1"/>
    </row>
    <row r="184" spans="1:12" x14ac:dyDescent="0.25">
      <c r="A184" s="30">
        <v>45910</v>
      </c>
      <c r="B184" s="3" t="s">
        <v>1376</v>
      </c>
      <c r="C184" s="1" t="s">
        <v>2</v>
      </c>
      <c r="D184" s="3" t="s">
        <v>284</v>
      </c>
      <c r="E184" s="3" t="s">
        <v>938</v>
      </c>
      <c r="F184" s="3" t="s">
        <v>937</v>
      </c>
      <c r="G184" s="3" t="s">
        <v>5</v>
      </c>
      <c r="H184" s="1" t="s">
        <v>46</v>
      </c>
      <c r="I184" s="1" t="s">
        <v>202</v>
      </c>
      <c r="J184" s="2" t="s">
        <v>939</v>
      </c>
      <c r="K184" s="3" t="s">
        <v>746</v>
      </c>
      <c r="L184" s="1"/>
    </row>
    <row r="185" spans="1:12" ht="25.5" x14ac:dyDescent="0.25">
      <c r="A185" s="30">
        <v>45910</v>
      </c>
      <c r="B185" s="3" t="s">
        <v>1376</v>
      </c>
      <c r="C185" s="1" t="s">
        <v>4</v>
      </c>
      <c r="D185" s="1" t="s">
        <v>41</v>
      </c>
      <c r="E185" s="3" t="s">
        <v>935</v>
      </c>
      <c r="F185" s="3" t="s">
        <v>926</v>
      </c>
      <c r="G185" s="3" t="s">
        <v>317</v>
      </c>
      <c r="H185" s="1" t="s">
        <v>27</v>
      </c>
      <c r="I185" s="1" t="s">
        <v>28</v>
      </c>
      <c r="J185" s="2" t="s">
        <v>936</v>
      </c>
      <c r="K185" s="3" t="s">
        <v>12</v>
      </c>
      <c r="L185" s="1"/>
    </row>
    <row r="186" spans="1:12" ht="25.5" x14ac:dyDescent="0.25">
      <c r="A186" s="30">
        <v>45910</v>
      </c>
      <c r="B186" s="3" t="s">
        <v>1376</v>
      </c>
      <c r="C186" s="1" t="s">
        <v>4</v>
      </c>
      <c r="D186" s="1" t="s">
        <v>41</v>
      </c>
      <c r="E186" s="3" t="s">
        <v>933</v>
      </c>
      <c r="F186" s="3" t="s">
        <v>926</v>
      </c>
      <c r="G186" s="3" t="s">
        <v>317</v>
      </c>
      <c r="H186" s="1" t="s">
        <v>27</v>
      </c>
      <c r="I186" s="1" t="s">
        <v>28</v>
      </c>
      <c r="J186" s="2" t="s">
        <v>934</v>
      </c>
      <c r="K186" s="3" t="s">
        <v>12</v>
      </c>
      <c r="L186" s="1"/>
    </row>
    <row r="187" spans="1:12" x14ac:dyDescent="0.25">
      <c r="A187" s="30">
        <v>45910</v>
      </c>
      <c r="B187" s="3" t="s">
        <v>1376</v>
      </c>
      <c r="C187" s="1" t="s">
        <v>4</v>
      </c>
      <c r="D187" s="1" t="s">
        <v>41</v>
      </c>
      <c r="E187" s="3" t="s">
        <v>931</v>
      </c>
      <c r="F187" s="3" t="s">
        <v>926</v>
      </c>
      <c r="G187" s="3" t="s">
        <v>317</v>
      </c>
      <c r="H187" s="1" t="s">
        <v>27</v>
      </c>
      <c r="I187" s="1" t="s">
        <v>28</v>
      </c>
      <c r="J187" s="2" t="s">
        <v>932</v>
      </c>
      <c r="K187" s="3" t="s">
        <v>12</v>
      </c>
      <c r="L187" s="1"/>
    </row>
    <row r="188" spans="1:12" ht="25.5" x14ac:dyDescent="0.25">
      <c r="A188" s="30">
        <v>45910</v>
      </c>
      <c r="B188" s="3" t="s">
        <v>1376</v>
      </c>
      <c r="C188" s="1" t="s">
        <v>4</v>
      </c>
      <c r="D188" s="1" t="s">
        <v>41</v>
      </c>
      <c r="E188" s="3" t="s">
        <v>929</v>
      </c>
      <c r="F188" s="3" t="s">
        <v>926</v>
      </c>
      <c r="G188" s="3" t="s">
        <v>317</v>
      </c>
      <c r="H188" s="1" t="s">
        <v>27</v>
      </c>
      <c r="I188" s="1" t="s">
        <v>28</v>
      </c>
      <c r="J188" s="2" t="s">
        <v>930</v>
      </c>
      <c r="K188" s="3" t="s">
        <v>12</v>
      </c>
      <c r="L188" s="1"/>
    </row>
    <row r="189" spans="1:12" ht="25.5" x14ac:dyDescent="0.25">
      <c r="A189" s="30">
        <v>45910</v>
      </c>
      <c r="B189" s="3" t="s">
        <v>1376</v>
      </c>
      <c r="C189" s="1" t="s">
        <v>4</v>
      </c>
      <c r="D189" s="1" t="s">
        <v>41</v>
      </c>
      <c r="E189" s="3" t="s">
        <v>927</v>
      </c>
      <c r="F189" s="3" t="s">
        <v>926</v>
      </c>
      <c r="G189" s="3" t="s">
        <v>317</v>
      </c>
      <c r="H189" s="1" t="s">
        <v>27</v>
      </c>
      <c r="I189" s="1" t="s">
        <v>28</v>
      </c>
      <c r="J189" s="2" t="s">
        <v>928</v>
      </c>
      <c r="K189" s="3" t="s">
        <v>12</v>
      </c>
      <c r="L189" s="1"/>
    </row>
    <row r="190" spans="1:12" x14ac:dyDescent="0.25">
      <c r="A190" s="30">
        <v>45910</v>
      </c>
      <c r="B190" s="3" t="s">
        <v>1376</v>
      </c>
      <c r="C190" s="1" t="s">
        <v>74</v>
      </c>
      <c r="D190" s="3" t="s">
        <v>85</v>
      </c>
      <c r="E190" s="3" t="s">
        <v>924</v>
      </c>
      <c r="F190" s="3" t="s">
        <v>923</v>
      </c>
      <c r="G190" s="3" t="s">
        <v>317</v>
      </c>
      <c r="H190" s="1" t="s">
        <v>25</v>
      </c>
      <c r="I190" s="1" t="s">
        <v>26</v>
      </c>
      <c r="J190" s="2" t="s">
        <v>925</v>
      </c>
      <c r="K190" s="3" t="s">
        <v>12</v>
      </c>
      <c r="L190" s="1"/>
    </row>
    <row r="191" spans="1:12" x14ac:dyDescent="0.25">
      <c r="A191" s="30">
        <v>45910</v>
      </c>
      <c r="B191" s="3" t="s">
        <v>1376</v>
      </c>
      <c r="C191" s="1" t="s">
        <v>73</v>
      </c>
      <c r="D191" s="3" t="s">
        <v>103</v>
      </c>
      <c r="E191" s="3" t="s">
        <v>921</v>
      </c>
      <c r="F191" s="3" t="s">
        <v>920</v>
      </c>
      <c r="G191" s="3" t="s">
        <v>317</v>
      </c>
      <c r="H191" s="1" t="s">
        <v>110</v>
      </c>
      <c r="I191" s="3" t="s">
        <v>111</v>
      </c>
      <c r="J191" s="2" t="s">
        <v>922</v>
      </c>
      <c r="K191" s="3" t="s">
        <v>255</v>
      </c>
      <c r="L191" s="1"/>
    </row>
    <row r="192" spans="1:12" ht="25.5" x14ac:dyDescent="0.25">
      <c r="A192" s="30">
        <v>45910</v>
      </c>
      <c r="B192" s="3" t="s">
        <v>1376</v>
      </c>
      <c r="C192" s="1" t="s">
        <v>74</v>
      </c>
      <c r="D192" s="3" t="s">
        <v>322</v>
      </c>
      <c r="E192" s="3" t="s">
        <v>918</v>
      </c>
      <c r="F192" s="3" t="s">
        <v>917</v>
      </c>
      <c r="G192" s="3" t="s">
        <v>317</v>
      </c>
      <c r="H192" s="1" t="s">
        <v>25</v>
      </c>
      <c r="I192" s="1" t="s">
        <v>26</v>
      </c>
      <c r="J192" s="2" t="s">
        <v>919</v>
      </c>
      <c r="K192" s="3" t="s">
        <v>318</v>
      </c>
      <c r="L192" s="1"/>
    </row>
    <row r="193" spans="1:12" x14ac:dyDescent="0.25">
      <c r="A193" s="30">
        <v>45910</v>
      </c>
      <c r="B193" s="3" t="s">
        <v>1376</v>
      </c>
      <c r="C193" s="1" t="s">
        <v>6</v>
      </c>
      <c r="D193" s="3" t="s">
        <v>145</v>
      </c>
      <c r="E193" s="3" t="s">
        <v>915</v>
      </c>
      <c r="F193" s="3" t="s">
        <v>209</v>
      </c>
      <c r="G193" s="3" t="s">
        <v>5</v>
      </c>
      <c r="H193" s="3" t="s">
        <v>156</v>
      </c>
      <c r="I193" s="3" t="s">
        <v>157</v>
      </c>
      <c r="J193" s="2" t="s">
        <v>916</v>
      </c>
      <c r="K193" s="3" t="s">
        <v>107</v>
      </c>
      <c r="L193" s="1"/>
    </row>
    <row r="194" spans="1:12" x14ac:dyDescent="0.25">
      <c r="A194" s="30">
        <v>45911</v>
      </c>
      <c r="B194" s="3" t="s">
        <v>1376</v>
      </c>
      <c r="C194" s="1" t="s">
        <v>4</v>
      </c>
      <c r="D194" s="1" t="s">
        <v>41</v>
      </c>
      <c r="E194" s="3" t="s">
        <v>912</v>
      </c>
      <c r="F194" s="3" t="s">
        <v>911</v>
      </c>
      <c r="G194" s="3" t="s">
        <v>776</v>
      </c>
      <c r="H194" s="1" t="s">
        <v>27</v>
      </c>
      <c r="I194" s="1" t="s">
        <v>28</v>
      </c>
      <c r="J194" s="2" t="s">
        <v>913</v>
      </c>
      <c r="K194" s="3" t="s">
        <v>318</v>
      </c>
      <c r="L194" s="1"/>
    </row>
    <row r="195" spans="1:12" x14ac:dyDescent="0.25">
      <c r="A195" s="30">
        <v>45911</v>
      </c>
      <c r="B195" s="3" t="s">
        <v>1376</v>
      </c>
      <c r="C195" s="1" t="s">
        <v>4</v>
      </c>
      <c r="D195" s="1" t="s">
        <v>41</v>
      </c>
      <c r="E195" s="3" t="s">
        <v>912</v>
      </c>
      <c r="F195" s="3" t="s">
        <v>911</v>
      </c>
      <c r="G195" s="3" t="s">
        <v>776</v>
      </c>
      <c r="H195" s="1" t="s">
        <v>27</v>
      </c>
      <c r="I195" s="1" t="s">
        <v>28</v>
      </c>
      <c r="J195" s="2" t="s">
        <v>913</v>
      </c>
      <c r="K195" s="3" t="s">
        <v>255</v>
      </c>
      <c r="L195" s="1"/>
    </row>
    <row r="196" spans="1:12" x14ac:dyDescent="0.25">
      <c r="A196" s="30">
        <v>45911</v>
      </c>
      <c r="B196" s="3" t="s">
        <v>1376</v>
      </c>
      <c r="C196" s="1" t="s">
        <v>120</v>
      </c>
      <c r="D196" s="3" t="s">
        <v>292</v>
      </c>
      <c r="E196" s="3" t="s">
        <v>908</v>
      </c>
      <c r="F196" s="3" t="s">
        <v>907</v>
      </c>
      <c r="G196" s="3" t="s">
        <v>317</v>
      </c>
      <c r="H196" s="3" t="s">
        <v>25</v>
      </c>
      <c r="I196" s="3" t="s">
        <v>26</v>
      </c>
      <c r="J196" s="2" t="s">
        <v>910</v>
      </c>
      <c r="K196" s="3" t="s">
        <v>255</v>
      </c>
      <c r="L196" s="1"/>
    </row>
    <row r="197" spans="1:12" x14ac:dyDescent="0.25">
      <c r="A197" s="30">
        <v>45911</v>
      </c>
      <c r="B197" s="3" t="s">
        <v>1376</v>
      </c>
      <c r="C197" s="1" t="s">
        <v>120</v>
      </c>
      <c r="D197" s="3" t="s">
        <v>292</v>
      </c>
      <c r="E197" s="3" t="s">
        <v>908</v>
      </c>
      <c r="F197" s="3" t="s">
        <v>907</v>
      </c>
      <c r="G197" s="3" t="s">
        <v>317</v>
      </c>
      <c r="H197" s="3" t="s">
        <v>25</v>
      </c>
      <c r="I197" s="3" t="s">
        <v>26</v>
      </c>
      <c r="J197" s="2" t="s">
        <v>909</v>
      </c>
      <c r="K197" s="3" t="s">
        <v>12</v>
      </c>
      <c r="L197" s="1"/>
    </row>
    <row r="198" spans="1:12" ht="25.5" x14ac:dyDescent="0.25">
      <c r="A198" s="30">
        <v>45911</v>
      </c>
      <c r="B198" s="3" t="s">
        <v>1376</v>
      </c>
      <c r="C198" s="1" t="s">
        <v>38</v>
      </c>
      <c r="D198" s="1" t="s">
        <v>127</v>
      </c>
      <c r="E198" s="3" t="s">
        <v>904</v>
      </c>
      <c r="F198" s="3" t="s">
        <v>903</v>
      </c>
      <c r="G198" s="3" t="s">
        <v>317</v>
      </c>
      <c r="H198" s="1" t="s">
        <v>25</v>
      </c>
      <c r="I198" s="3" t="s">
        <v>26</v>
      </c>
      <c r="J198" s="2" t="s">
        <v>906</v>
      </c>
      <c r="K198" s="3" t="s">
        <v>255</v>
      </c>
      <c r="L198" s="1"/>
    </row>
    <row r="199" spans="1:12" ht="25.5" x14ac:dyDescent="0.25">
      <c r="A199" s="30">
        <v>45911</v>
      </c>
      <c r="B199" s="3" t="s">
        <v>1376</v>
      </c>
      <c r="C199" s="1" t="s">
        <v>38</v>
      </c>
      <c r="D199" s="1" t="s">
        <v>127</v>
      </c>
      <c r="E199" s="3" t="s">
        <v>904</v>
      </c>
      <c r="F199" s="3" t="s">
        <v>903</v>
      </c>
      <c r="G199" s="3" t="s">
        <v>317</v>
      </c>
      <c r="H199" s="1" t="s">
        <v>25</v>
      </c>
      <c r="I199" s="3" t="s">
        <v>26</v>
      </c>
      <c r="J199" s="2" t="s">
        <v>905</v>
      </c>
      <c r="K199" s="3" t="s">
        <v>87</v>
      </c>
      <c r="L199" s="1"/>
    </row>
    <row r="200" spans="1:12" x14ac:dyDescent="0.25">
      <c r="A200" s="30">
        <v>45911</v>
      </c>
      <c r="B200" s="3" t="s">
        <v>1376</v>
      </c>
      <c r="C200" s="1" t="s">
        <v>38</v>
      </c>
      <c r="D200" s="1" t="s">
        <v>127</v>
      </c>
      <c r="E200" s="3" t="s">
        <v>901</v>
      </c>
      <c r="F200" s="3" t="s">
        <v>900</v>
      </c>
      <c r="G200" s="3" t="s">
        <v>317</v>
      </c>
      <c r="H200" s="1" t="s">
        <v>25</v>
      </c>
      <c r="I200" s="3" t="s">
        <v>26</v>
      </c>
      <c r="J200" s="2" t="s">
        <v>902</v>
      </c>
      <c r="K200" s="3" t="s">
        <v>87</v>
      </c>
      <c r="L200" s="1"/>
    </row>
    <row r="201" spans="1:12" x14ac:dyDescent="0.25">
      <c r="A201" s="30">
        <v>45911</v>
      </c>
      <c r="B201" s="3" t="s">
        <v>1376</v>
      </c>
      <c r="C201" s="1" t="s">
        <v>49</v>
      </c>
      <c r="D201" s="3" t="s">
        <v>896</v>
      </c>
      <c r="E201" s="3" t="s">
        <v>895</v>
      </c>
      <c r="F201" s="3" t="s">
        <v>894</v>
      </c>
      <c r="G201" s="3" t="s">
        <v>5</v>
      </c>
      <c r="H201" s="1" t="s">
        <v>46</v>
      </c>
      <c r="I201" s="1" t="s">
        <v>47</v>
      </c>
      <c r="J201" s="2" t="s">
        <v>897</v>
      </c>
      <c r="K201" s="3" t="s">
        <v>498</v>
      </c>
      <c r="L201" s="1"/>
    </row>
    <row r="202" spans="1:12" x14ac:dyDescent="0.25">
      <c r="A202" s="30">
        <v>45911</v>
      </c>
      <c r="B202" s="3" t="s">
        <v>1376</v>
      </c>
      <c r="C202" s="1" t="s">
        <v>49</v>
      </c>
      <c r="D202" s="3" t="s">
        <v>896</v>
      </c>
      <c r="E202" s="3" t="s">
        <v>895</v>
      </c>
      <c r="F202" s="3" t="s">
        <v>894</v>
      </c>
      <c r="G202" s="3" t="s">
        <v>5</v>
      </c>
      <c r="H202" s="1" t="s">
        <v>46</v>
      </c>
      <c r="I202" s="1" t="s">
        <v>47</v>
      </c>
      <c r="J202" s="2" t="s">
        <v>897</v>
      </c>
      <c r="K202" s="3" t="s">
        <v>899</v>
      </c>
      <c r="L202" s="1"/>
    </row>
    <row r="203" spans="1:12" x14ac:dyDescent="0.25">
      <c r="A203" s="30">
        <v>45911</v>
      </c>
      <c r="B203" s="3" t="s">
        <v>1376</v>
      </c>
      <c r="C203" s="1" t="s">
        <v>49</v>
      </c>
      <c r="D203" s="3" t="s">
        <v>896</v>
      </c>
      <c r="E203" s="3" t="s">
        <v>895</v>
      </c>
      <c r="F203" s="3" t="s">
        <v>894</v>
      </c>
      <c r="G203" s="3" t="s">
        <v>5</v>
      </c>
      <c r="H203" s="1" t="s">
        <v>46</v>
      </c>
      <c r="I203" s="1" t="s">
        <v>47</v>
      </c>
      <c r="J203" s="2" t="s">
        <v>897</v>
      </c>
      <c r="K203" s="3" t="s">
        <v>158</v>
      </c>
      <c r="L203" s="1"/>
    </row>
    <row r="204" spans="1:12" x14ac:dyDescent="0.25">
      <c r="A204" s="30">
        <v>45911</v>
      </c>
      <c r="B204" s="3" t="s">
        <v>1376</v>
      </c>
      <c r="C204" s="1" t="s">
        <v>49</v>
      </c>
      <c r="D204" s="3" t="s">
        <v>896</v>
      </c>
      <c r="E204" s="3" t="s">
        <v>895</v>
      </c>
      <c r="F204" s="3" t="s">
        <v>894</v>
      </c>
      <c r="G204" s="3" t="s">
        <v>5</v>
      </c>
      <c r="H204" s="1" t="s">
        <v>46</v>
      </c>
      <c r="I204" s="1" t="s">
        <v>47</v>
      </c>
      <c r="J204" s="2" t="s">
        <v>897</v>
      </c>
      <c r="K204" s="3" t="s">
        <v>898</v>
      </c>
      <c r="L204" s="1"/>
    </row>
    <row r="205" spans="1:12" x14ac:dyDescent="0.25">
      <c r="A205" s="30">
        <v>45911</v>
      </c>
      <c r="B205" s="3" t="s">
        <v>1376</v>
      </c>
      <c r="C205" s="1" t="s">
        <v>49</v>
      </c>
      <c r="D205" s="3" t="s">
        <v>896</v>
      </c>
      <c r="E205" s="3" t="s">
        <v>895</v>
      </c>
      <c r="F205" s="3" t="s">
        <v>894</v>
      </c>
      <c r="G205" s="3" t="s">
        <v>5</v>
      </c>
      <c r="H205" s="1" t="s">
        <v>46</v>
      </c>
      <c r="I205" s="1" t="s">
        <v>47</v>
      </c>
      <c r="J205" s="2" t="s">
        <v>897</v>
      </c>
      <c r="K205" s="3" t="s">
        <v>893</v>
      </c>
      <c r="L205" s="1"/>
    </row>
    <row r="206" spans="1:12" x14ac:dyDescent="0.25">
      <c r="A206" s="30">
        <v>45911</v>
      </c>
      <c r="B206" s="3" t="s">
        <v>1376</v>
      </c>
      <c r="C206" s="1" t="s">
        <v>11</v>
      </c>
      <c r="D206" s="1" t="s">
        <v>124</v>
      </c>
      <c r="E206" s="3" t="s">
        <v>891</v>
      </c>
      <c r="F206" s="3" t="s">
        <v>890</v>
      </c>
      <c r="G206" s="3" t="s">
        <v>317</v>
      </c>
      <c r="H206" s="1" t="s">
        <v>23</v>
      </c>
      <c r="I206" s="1" t="s">
        <v>53</v>
      </c>
      <c r="J206" s="2" t="s">
        <v>892</v>
      </c>
      <c r="K206" s="3" t="s">
        <v>87</v>
      </c>
      <c r="L206" s="1"/>
    </row>
    <row r="207" spans="1:12" x14ac:dyDescent="0.25">
      <c r="A207" s="30">
        <v>45911</v>
      </c>
      <c r="B207" s="3" t="s">
        <v>1376</v>
      </c>
      <c r="C207" s="1" t="s">
        <v>11</v>
      </c>
      <c r="D207" s="3" t="s">
        <v>888</v>
      </c>
      <c r="E207" s="3" t="s">
        <v>887</v>
      </c>
      <c r="F207" s="3" t="s">
        <v>886</v>
      </c>
      <c r="G207" s="3" t="s">
        <v>885</v>
      </c>
      <c r="H207" s="1" t="s">
        <v>113</v>
      </c>
      <c r="I207" s="1" t="s">
        <v>114</v>
      </c>
      <c r="J207" s="2" t="s">
        <v>889</v>
      </c>
      <c r="K207" s="3" t="s">
        <v>12</v>
      </c>
      <c r="L207" s="1"/>
    </row>
    <row r="208" spans="1:12" x14ac:dyDescent="0.25">
      <c r="A208" s="30">
        <v>45911</v>
      </c>
      <c r="B208" s="3" t="s">
        <v>1376</v>
      </c>
      <c r="C208" s="1" t="s">
        <v>37</v>
      </c>
      <c r="D208" s="3" t="s">
        <v>221</v>
      </c>
      <c r="E208" s="3" t="s">
        <v>881</v>
      </c>
      <c r="F208" s="3" t="s">
        <v>883</v>
      </c>
      <c r="G208" s="3" t="s">
        <v>317</v>
      </c>
      <c r="H208" s="1" t="s">
        <v>29</v>
      </c>
      <c r="I208" s="3" t="s">
        <v>30</v>
      </c>
      <c r="J208" s="2" t="s">
        <v>884</v>
      </c>
      <c r="K208" s="3" t="s">
        <v>255</v>
      </c>
      <c r="L208" s="1"/>
    </row>
    <row r="209" spans="1:12" x14ac:dyDescent="0.25">
      <c r="A209" s="30">
        <v>45911</v>
      </c>
      <c r="B209" s="3" t="s">
        <v>1376</v>
      </c>
      <c r="C209" s="1" t="s">
        <v>37</v>
      </c>
      <c r="D209" s="3" t="s">
        <v>221</v>
      </c>
      <c r="E209" s="3" t="s">
        <v>881</v>
      </c>
      <c r="F209" s="3" t="s">
        <v>880</v>
      </c>
      <c r="G209" s="3" t="s">
        <v>317</v>
      </c>
      <c r="H209" s="1" t="s">
        <v>29</v>
      </c>
      <c r="I209" s="3" t="s">
        <v>30</v>
      </c>
      <c r="J209" s="2" t="s">
        <v>882</v>
      </c>
      <c r="K209" s="3" t="s">
        <v>255</v>
      </c>
      <c r="L209" s="1"/>
    </row>
    <row r="210" spans="1:12" x14ac:dyDescent="0.25">
      <c r="A210" s="30">
        <v>45911</v>
      </c>
      <c r="B210" s="3" t="s">
        <v>1376</v>
      </c>
      <c r="C210" s="1" t="s">
        <v>37</v>
      </c>
      <c r="D210" s="3" t="s">
        <v>221</v>
      </c>
      <c r="E210" s="3" t="s">
        <v>878</v>
      </c>
      <c r="F210" s="3" t="s">
        <v>877</v>
      </c>
      <c r="G210" s="3" t="s">
        <v>317</v>
      </c>
      <c r="H210" s="1" t="s">
        <v>29</v>
      </c>
      <c r="I210" s="3" t="s">
        <v>30</v>
      </c>
      <c r="J210" s="2" t="s">
        <v>879</v>
      </c>
      <c r="K210" s="3" t="s">
        <v>255</v>
      </c>
      <c r="L210" s="1"/>
    </row>
    <row r="211" spans="1:12" ht="25.5" x14ac:dyDescent="0.25">
      <c r="A211" s="30">
        <v>45911</v>
      </c>
      <c r="B211" s="3" t="s">
        <v>1376</v>
      </c>
      <c r="C211" s="1" t="s">
        <v>37</v>
      </c>
      <c r="D211" s="3" t="s">
        <v>221</v>
      </c>
      <c r="E211" s="3" t="s">
        <v>875</v>
      </c>
      <c r="F211" s="3" t="s">
        <v>874</v>
      </c>
      <c r="G211" s="3" t="s">
        <v>317</v>
      </c>
      <c r="H211" s="1" t="s">
        <v>29</v>
      </c>
      <c r="I211" s="3" t="s">
        <v>30</v>
      </c>
      <c r="J211" s="2" t="s">
        <v>876</v>
      </c>
      <c r="K211" s="3" t="s">
        <v>255</v>
      </c>
      <c r="L211" s="1"/>
    </row>
    <row r="212" spans="1:12" ht="25.5" x14ac:dyDescent="0.25">
      <c r="A212" s="30">
        <v>45911</v>
      </c>
      <c r="B212" s="3" t="s">
        <v>1376</v>
      </c>
      <c r="C212" s="1" t="s">
        <v>37</v>
      </c>
      <c r="D212" s="3" t="s">
        <v>221</v>
      </c>
      <c r="E212" s="3" t="s">
        <v>872</v>
      </c>
      <c r="F212" s="3" t="s">
        <v>871</v>
      </c>
      <c r="G212" s="3" t="s">
        <v>317</v>
      </c>
      <c r="H212" s="1" t="s">
        <v>29</v>
      </c>
      <c r="I212" s="3" t="s">
        <v>30</v>
      </c>
      <c r="J212" s="2" t="s">
        <v>873</v>
      </c>
      <c r="K212" s="3" t="s">
        <v>255</v>
      </c>
      <c r="L212" s="1"/>
    </row>
    <row r="213" spans="1:12" x14ac:dyDescent="0.25">
      <c r="A213" s="30">
        <v>45911</v>
      </c>
      <c r="B213" s="3" t="s">
        <v>1376</v>
      </c>
      <c r="C213" s="1" t="s">
        <v>38</v>
      </c>
      <c r="D213" s="3" t="s">
        <v>333</v>
      </c>
      <c r="E213" s="3" t="s">
        <v>869</v>
      </c>
      <c r="F213" s="3" t="s">
        <v>868</v>
      </c>
      <c r="G213" s="3" t="s">
        <v>317</v>
      </c>
      <c r="H213" s="1" t="s">
        <v>29</v>
      </c>
      <c r="I213" s="1" t="s">
        <v>30</v>
      </c>
      <c r="J213" s="2" t="s">
        <v>870</v>
      </c>
      <c r="K213" s="3" t="s">
        <v>87</v>
      </c>
      <c r="L213" s="1"/>
    </row>
    <row r="214" spans="1:12" x14ac:dyDescent="0.25">
      <c r="A214" s="30">
        <v>45911</v>
      </c>
      <c r="B214" s="3" t="s">
        <v>1376</v>
      </c>
      <c r="C214" s="1" t="s">
        <v>37</v>
      </c>
      <c r="D214" s="3" t="s">
        <v>93</v>
      </c>
      <c r="E214" s="3" t="s">
        <v>866</v>
      </c>
      <c r="F214" s="3" t="s">
        <v>865</v>
      </c>
      <c r="G214" s="3" t="s">
        <v>317</v>
      </c>
      <c r="H214" s="1" t="s">
        <v>46</v>
      </c>
      <c r="I214" s="1" t="s">
        <v>47</v>
      </c>
      <c r="J214" s="2" t="s">
        <v>867</v>
      </c>
      <c r="K214" s="3" t="s">
        <v>864</v>
      </c>
      <c r="L214" s="1"/>
    </row>
    <row r="215" spans="1:12" ht="25.5" x14ac:dyDescent="0.25">
      <c r="A215" s="30">
        <v>45911</v>
      </c>
      <c r="B215" s="3" t="s">
        <v>1376</v>
      </c>
      <c r="C215" s="1" t="s">
        <v>37</v>
      </c>
      <c r="D215" s="3" t="s">
        <v>93</v>
      </c>
      <c r="E215" s="3" t="s">
        <v>862</v>
      </c>
      <c r="F215" s="3" t="s">
        <v>861</v>
      </c>
      <c r="G215" s="3" t="s">
        <v>317</v>
      </c>
      <c r="H215" s="1" t="s">
        <v>46</v>
      </c>
      <c r="I215" s="1" t="s">
        <v>47</v>
      </c>
      <c r="J215" s="2" t="s">
        <v>863</v>
      </c>
      <c r="K215" s="3" t="s">
        <v>255</v>
      </c>
      <c r="L215" s="1"/>
    </row>
    <row r="216" spans="1:12" x14ac:dyDescent="0.25">
      <c r="A216" s="30">
        <v>45911</v>
      </c>
      <c r="B216" s="3" t="s">
        <v>1376</v>
      </c>
      <c r="C216" s="1" t="s">
        <v>37</v>
      </c>
      <c r="D216" s="3" t="s">
        <v>308</v>
      </c>
      <c r="E216" s="3" t="s">
        <v>859</v>
      </c>
      <c r="F216" s="3" t="s">
        <v>858</v>
      </c>
      <c r="G216" s="3" t="s">
        <v>317</v>
      </c>
      <c r="H216" s="1" t="s">
        <v>46</v>
      </c>
      <c r="I216" s="1" t="s">
        <v>47</v>
      </c>
      <c r="J216" s="2" t="s">
        <v>860</v>
      </c>
      <c r="K216" s="3" t="s">
        <v>255</v>
      </c>
      <c r="L216" s="1"/>
    </row>
    <row r="217" spans="1:12" x14ac:dyDescent="0.25">
      <c r="A217" s="30">
        <v>45911</v>
      </c>
      <c r="B217" s="3" t="s">
        <v>1376</v>
      </c>
      <c r="C217" s="1" t="s">
        <v>37</v>
      </c>
      <c r="D217" s="3" t="s">
        <v>569</v>
      </c>
      <c r="E217" s="3" t="s">
        <v>855</v>
      </c>
      <c r="F217" s="3" t="s">
        <v>854</v>
      </c>
      <c r="G217" s="3" t="s">
        <v>317</v>
      </c>
      <c r="H217" s="1" t="s">
        <v>29</v>
      </c>
      <c r="I217" s="1" t="s">
        <v>30</v>
      </c>
      <c r="J217" s="2" t="s">
        <v>857</v>
      </c>
      <c r="K217" s="3" t="s">
        <v>255</v>
      </c>
      <c r="L217" s="1"/>
    </row>
    <row r="218" spans="1:12" x14ac:dyDescent="0.25">
      <c r="A218" s="30">
        <v>45911</v>
      </c>
      <c r="B218" s="3" t="s">
        <v>1376</v>
      </c>
      <c r="C218" s="1" t="s">
        <v>37</v>
      </c>
      <c r="D218" s="3" t="s">
        <v>569</v>
      </c>
      <c r="E218" s="3" t="s">
        <v>855</v>
      </c>
      <c r="F218" s="3" t="s">
        <v>854</v>
      </c>
      <c r="G218" s="3" t="s">
        <v>317</v>
      </c>
      <c r="H218" s="1" t="s">
        <v>29</v>
      </c>
      <c r="I218" s="1" t="s">
        <v>30</v>
      </c>
      <c r="J218" s="2" t="s">
        <v>856</v>
      </c>
      <c r="K218" s="3" t="s">
        <v>87</v>
      </c>
      <c r="L218" s="1"/>
    </row>
    <row r="219" spans="1:12" x14ac:dyDescent="0.25">
      <c r="A219" s="30">
        <v>45911</v>
      </c>
      <c r="B219" s="3" t="s">
        <v>1376</v>
      </c>
      <c r="C219" s="1" t="s">
        <v>4</v>
      </c>
      <c r="D219" s="3" t="s">
        <v>845</v>
      </c>
      <c r="E219" s="3" t="s">
        <v>848</v>
      </c>
      <c r="F219" s="3" t="s">
        <v>847</v>
      </c>
      <c r="G219" s="3" t="s">
        <v>317</v>
      </c>
      <c r="H219" s="1" t="s">
        <v>27</v>
      </c>
      <c r="I219" s="1" t="s">
        <v>28</v>
      </c>
      <c r="J219" s="2" t="s">
        <v>853</v>
      </c>
      <c r="K219" s="3" t="s">
        <v>255</v>
      </c>
      <c r="L219" s="1"/>
    </row>
    <row r="220" spans="1:12" x14ac:dyDescent="0.25">
      <c r="A220" s="30">
        <v>45911</v>
      </c>
      <c r="B220" s="3" t="s">
        <v>1376</v>
      </c>
      <c r="C220" s="1" t="s">
        <v>4</v>
      </c>
      <c r="D220" s="3" t="s">
        <v>845</v>
      </c>
      <c r="E220" s="3" t="s">
        <v>848</v>
      </c>
      <c r="F220" s="3" t="s">
        <v>847</v>
      </c>
      <c r="G220" s="3" t="s">
        <v>317</v>
      </c>
      <c r="H220" s="1" t="s">
        <v>27</v>
      </c>
      <c r="I220" s="1" t="s">
        <v>28</v>
      </c>
      <c r="J220" s="2" t="s">
        <v>852</v>
      </c>
      <c r="K220" s="3" t="s">
        <v>538</v>
      </c>
      <c r="L220" s="1"/>
    </row>
    <row r="221" spans="1:12" x14ac:dyDescent="0.25">
      <c r="A221" s="30">
        <v>45911</v>
      </c>
      <c r="B221" s="3" t="s">
        <v>1376</v>
      </c>
      <c r="C221" s="1" t="s">
        <v>4</v>
      </c>
      <c r="D221" s="3" t="s">
        <v>845</v>
      </c>
      <c r="E221" s="3" t="s">
        <v>848</v>
      </c>
      <c r="F221" s="3" t="s">
        <v>847</v>
      </c>
      <c r="G221" s="3" t="s">
        <v>317</v>
      </c>
      <c r="H221" s="1" t="s">
        <v>27</v>
      </c>
      <c r="I221" s="1" t="s">
        <v>28</v>
      </c>
      <c r="J221" s="2" t="s">
        <v>851</v>
      </c>
      <c r="K221" s="3" t="s">
        <v>850</v>
      </c>
      <c r="L221" s="1"/>
    </row>
    <row r="222" spans="1:12" x14ac:dyDescent="0.25">
      <c r="A222" s="30">
        <v>45911</v>
      </c>
      <c r="B222" s="3" t="s">
        <v>1376</v>
      </c>
      <c r="C222" s="1" t="s">
        <v>4</v>
      </c>
      <c r="D222" s="3" t="s">
        <v>845</v>
      </c>
      <c r="E222" s="3" t="s">
        <v>848</v>
      </c>
      <c r="F222" s="3" t="s">
        <v>847</v>
      </c>
      <c r="G222" s="3" t="s">
        <v>317</v>
      </c>
      <c r="H222" s="1" t="s">
        <v>27</v>
      </c>
      <c r="I222" s="1" t="s">
        <v>28</v>
      </c>
      <c r="J222" s="2" t="s">
        <v>849</v>
      </c>
      <c r="K222" s="3" t="s">
        <v>746</v>
      </c>
      <c r="L222" s="1"/>
    </row>
    <row r="223" spans="1:12" ht="25.5" x14ac:dyDescent="0.25">
      <c r="A223" s="30">
        <v>45911</v>
      </c>
      <c r="B223" s="3" t="s">
        <v>1376</v>
      </c>
      <c r="C223" s="1" t="s">
        <v>4</v>
      </c>
      <c r="D223" s="3" t="s">
        <v>845</v>
      </c>
      <c r="E223" s="3" t="s">
        <v>844</v>
      </c>
      <c r="F223" s="3" t="s">
        <v>843</v>
      </c>
      <c r="G223" s="3" t="s">
        <v>317</v>
      </c>
      <c r="H223" s="1" t="s">
        <v>27</v>
      </c>
      <c r="I223" s="1" t="s">
        <v>28</v>
      </c>
      <c r="J223" s="2" t="s">
        <v>846</v>
      </c>
      <c r="K223" s="3" t="s">
        <v>12</v>
      </c>
      <c r="L223" s="1"/>
    </row>
    <row r="224" spans="1:12" ht="25.5" x14ac:dyDescent="0.25">
      <c r="A224" s="30">
        <v>45911</v>
      </c>
      <c r="B224" s="3" t="s">
        <v>1376</v>
      </c>
      <c r="C224" s="1" t="s">
        <v>37</v>
      </c>
      <c r="D224" s="3" t="s">
        <v>573</v>
      </c>
      <c r="E224" s="3" t="s">
        <v>841</v>
      </c>
      <c r="F224" s="3" t="s">
        <v>840</v>
      </c>
      <c r="G224" s="3" t="s">
        <v>477</v>
      </c>
      <c r="H224" s="1" t="s">
        <v>25</v>
      </c>
      <c r="I224" s="1" t="s">
        <v>26</v>
      </c>
      <c r="J224" s="2" t="s">
        <v>842</v>
      </c>
      <c r="K224" s="3" t="s">
        <v>132</v>
      </c>
      <c r="L224" s="1"/>
    </row>
    <row r="225" spans="1:12" ht="25.5" x14ac:dyDescent="0.25">
      <c r="A225" s="30">
        <v>45911</v>
      </c>
      <c r="B225" s="3" t="s">
        <v>1376</v>
      </c>
      <c r="C225" s="1" t="s">
        <v>37</v>
      </c>
      <c r="D225" s="3" t="s">
        <v>573</v>
      </c>
      <c r="E225" s="3" t="s">
        <v>838</v>
      </c>
      <c r="F225" s="3" t="s">
        <v>837</v>
      </c>
      <c r="G225" s="3" t="s">
        <v>477</v>
      </c>
      <c r="H225" s="1" t="s">
        <v>25</v>
      </c>
      <c r="I225" s="1" t="s">
        <v>26</v>
      </c>
      <c r="J225" s="2" t="s">
        <v>839</v>
      </c>
      <c r="K225" s="3" t="s">
        <v>132</v>
      </c>
      <c r="L225" s="1"/>
    </row>
    <row r="226" spans="1:12" x14ac:dyDescent="0.25">
      <c r="A226" s="30">
        <v>45911</v>
      </c>
      <c r="B226" s="3" t="s">
        <v>1376</v>
      </c>
      <c r="C226" s="1" t="s">
        <v>37</v>
      </c>
      <c r="D226" s="3" t="s">
        <v>573</v>
      </c>
      <c r="E226" s="3" t="s">
        <v>835</v>
      </c>
      <c r="F226" s="3" t="s">
        <v>834</v>
      </c>
      <c r="G226" s="3" t="s">
        <v>477</v>
      </c>
      <c r="H226" s="1" t="s">
        <v>25</v>
      </c>
      <c r="I226" s="1" t="s">
        <v>26</v>
      </c>
      <c r="J226" s="2" t="s">
        <v>836</v>
      </c>
      <c r="K226" s="3" t="s">
        <v>439</v>
      </c>
      <c r="L226" s="1"/>
    </row>
    <row r="227" spans="1:12" x14ac:dyDescent="0.25">
      <c r="A227" s="30">
        <v>45911</v>
      </c>
      <c r="B227" s="3" t="s">
        <v>1376</v>
      </c>
      <c r="C227" s="1" t="s">
        <v>37</v>
      </c>
      <c r="D227" s="3" t="s">
        <v>573</v>
      </c>
      <c r="E227" s="3" t="s">
        <v>832</v>
      </c>
      <c r="F227" s="3" t="s">
        <v>831</v>
      </c>
      <c r="G227" s="3" t="s">
        <v>477</v>
      </c>
      <c r="H227" s="1" t="s">
        <v>25</v>
      </c>
      <c r="I227" s="1" t="s">
        <v>26</v>
      </c>
      <c r="J227" s="2" t="s">
        <v>833</v>
      </c>
      <c r="K227" s="3" t="s">
        <v>439</v>
      </c>
      <c r="L227" s="1"/>
    </row>
    <row r="228" spans="1:12" x14ac:dyDescent="0.25">
      <c r="A228" s="30">
        <v>45912</v>
      </c>
      <c r="B228" s="3" t="s">
        <v>1376</v>
      </c>
      <c r="C228" s="1" t="s">
        <v>51</v>
      </c>
      <c r="D228" s="3" t="s">
        <v>153</v>
      </c>
      <c r="E228" s="3" t="s">
        <v>829</v>
      </c>
      <c r="F228" s="3" t="s">
        <v>828</v>
      </c>
      <c r="G228" s="3" t="s">
        <v>317</v>
      </c>
      <c r="H228" s="1" t="s">
        <v>25</v>
      </c>
      <c r="I228" s="1" t="s">
        <v>26</v>
      </c>
      <c r="J228" s="2" t="s">
        <v>830</v>
      </c>
      <c r="K228" s="3" t="s">
        <v>12</v>
      </c>
      <c r="L228" s="1"/>
    </row>
    <row r="229" spans="1:12" x14ac:dyDescent="0.25">
      <c r="A229" s="30">
        <v>45912</v>
      </c>
      <c r="B229" s="3" t="s">
        <v>1376</v>
      </c>
      <c r="C229" s="1" t="s">
        <v>51</v>
      </c>
      <c r="D229" s="3" t="s">
        <v>153</v>
      </c>
      <c r="E229" s="3" t="s">
        <v>826</v>
      </c>
      <c r="F229" s="3" t="s">
        <v>825</v>
      </c>
      <c r="G229" s="3" t="s">
        <v>317</v>
      </c>
      <c r="H229" s="1" t="s">
        <v>25</v>
      </c>
      <c r="I229" s="1" t="s">
        <v>26</v>
      </c>
      <c r="J229" s="2" t="s">
        <v>827</v>
      </c>
      <c r="K229" s="3" t="s">
        <v>12</v>
      </c>
      <c r="L229" s="1"/>
    </row>
    <row r="230" spans="1:12" x14ac:dyDescent="0.25">
      <c r="A230" s="30">
        <v>45912</v>
      </c>
      <c r="B230" s="3" t="s">
        <v>1376</v>
      </c>
      <c r="C230" s="1" t="s">
        <v>51</v>
      </c>
      <c r="D230" s="3" t="s">
        <v>153</v>
      </c>
      <c r="E230" s="3" t="s">
        <v>823</v>
      </c>
      <c r="F230" s="3" t="s">
        <v>822</v>
      </c>
      <c r="G230" s="3" t="s">
        <v>317</v>
      </c>
      <c r="H230" s="1" t="s">
        <v>25</v>
      </c>
      <c r="I230" s="1" t="s">
        <v>26</v>
      </c>
      <c r="J230" s="2" t="s">
        <v>824</v>
      </c>
      <c r="K230" s="3" t="s">
        <v>12</v>
      </c>
      <c r="L230" s="1"/>
    </row>
    <row r="231" spans="1:12" x14ac:dyDescent="0.25">
      <c r="A231" s="30">
        <v>45912</v>
      </c>
      <c r="B231" s="3" t="s">
        <v>1376</v>
      </c>
      <c r="C231" s="1" t="s">
        <v>73</v>
      </c>
      <c r="D231" s="1" t="s">
        <v>123</v>
      </c>
      <c r="E231" s="3" t="s">
        <v>818</v>
      </c>
      <c r="F231" s="3" t="s">
        <v>817</v>
      </c>
      <c r="G231" s="3" t="s">
        <v>5</v>
      </c>
      <c r="H231" s="1" t="s">
        <v>134</v>
      </c>
      <c r="I231" s="1" t="s">
        <v>135</v>
      </c>
      <c r="J231" s="2" t="s">
        <v>821</v>
      </c>
      <c r="K231" s="3" t="s">
        <v>318</v>
      </c>
      <c r="L231" s="1"/>
    </row>
    <row r="232" spans="1:12" x14ac:dyDescent="0.25">
      <c r="A232" s="30">
        <v>45912</v>
      </c>
      <c r="B232" s="3" t="s">
        <v>1376</v>
      </c>
      <c r="C232" s="1" t="s">
        <v>73</v>
      </c>
      <c r="D232" s="1" t="s">
        <v>123</v>
      </c>
      <c r="E232" s="3" t="s">
        <v>818</v>
      </c>
      <c r="F232" s="3" t="s">
        <v>817</v>
      </c>
      <c r="G232" s="3" t="s">
        <v>5</v>
      </c>
      <c r="H232" s="1" t="s">
        <v>134</v>
      </c>
      <c r="I232" s="1" t="s">
        <v>135</v>
      </c>
      <c r="J232" s="2" t="s">
        <v>820</v>
      </c>
      <c r="K232" s="3" t="s">
        <v>255</v>
      </c>
      <c r="L232" s="1"/>
    </row>
    <row r="233" spans="1:12" x14ac:dyDescent="0.25">
      <c r="A233" s="30">
        <v>45912</v>
      </c>
      <c r="B233" s="3" t="s">
        <v>1376</v>
      </c>
      <c r="C233" s="1" t="s">
        <v>73</v>
      </c>
      <c r="D233" s="1" t="s">
        <v>123</v>
      </c>
      <c r="E233" s="3" t="s">
        <v>818</v>
      </c>
      <c r="F233" s="3" t="s">
        <v>817</v>
      </c>
      <c r="G233" s="3" t="s">
        <v>5</v>
      </c>
      <c r="H233" s="1" t="s">
        <v>134</v>
      </c>
      <c r="I233" s="1" t="s">
        <v>135</v>
      </c>
      <c r="J233" s="2" t="s">
        <v>819</v>
      </c>
      <c r="K233" s="3" t="s">
        <v>816</v>
      </c>
      <c r="L233" s="1"/>
    </row>
    <row r="234" spans="1:12" ht="25.5" x14ac:dyDescent="0.25">
      <c r="A234" s="30">
        <v>45912</v>
      </c>
      <c r="B234" s="3" t="s">
        <v>1376</v>
      </c>
      <c r="C234" s="1" t="s">
        <v>11</v>
      </c>
      <c r="D234" s="1" t="s">
        <v>117</v>
      </c>
      <c r="E234" s="3" t="s">
        <v>814</v>
      </c>
      <c r="F234" s="3" t="s">
        <v>813</v>
      </c>
      <c r="G234" s="3" t="s">
        <v>317</v>
      </c>
      <c r="H234" s="1" t="s">
        <v>23</v>
      </c>
      <c r="I234" s="1" t="s">
        <v>53</v>
      </c>
      <c r="J234" s="2" t="s">
        <v>815</v>
      </c>
      <c r="K234" s="3" t="s">
        <v>255</v>
      </c>
      <c r="L234" s="1"/>
    </row>
    <row r="235" spans="1:12" x14ac:dyDescent="0.25">
      <c r="A235" s="30">
        <v>45912</v>
      </c>
      <c r="B235" s="3" t="s">
        <v>1376</v>
      </c>
      <c r="C235" s="1" t="s">
        <v>11</v>
      </c>
      <c r="D235" s="1" t="s">
        <v>117</v>
      </c>
      <c r="E235" s="3" t="s">
        <v>811</v>
      </c>
      <c r="F235" s="3" t="s">
        <v>810</v>
      </c>
      <c r="G235" s="3" t="s">
        <v>317</v>
      </c>
      <c r="H235" s="1" t="s">
        <v>23</v>
      </c>
      <c r="I235" s="1" t="s">
        <v>53</v>
      </c>
      <c r="J235" s="2" t="s">
        <v>812</v>
      </c>
      <c r="K235" s="3" t="s">
        <v>255</v>
      </c>
      <c r="L235" s="1"/>
    </row>
    <row r="236" spans="1:12" ht="25.5" x14ac:dyDescent="0.25">
      <c r="A236" s="30">
        <v>45912</v>
      </c>
      <c r="B236" s="3" t="s">
        <v>1376</v>
      </c>
      <c r="C236" s="1" t="s">
        <v>11</v>
      </c>
      <c r="D236" s="1" t="s">
        <v>117</v>
      </c>
      <c r="E236" s="3" t="s">
        <v>808</v>
      </c>
      <c r="F236" s="3" t="s">
        <v>807</v>
      </c>
      <c r="G236" s="3" t="s">
        <v>317</v>
      </c>
      <c r="H236" s="1" t="s">
        <v>23</v>
      </c>
      <c r="I236" s="1" t="s">
        <v>53</v>
      </c>
      <c r="J236" s="2" t="s">
        <v>809</v>
      </c>
      <c r="K236" s="3" t="s">
        <v>255</v>
      </c>
      <c r="L236" s="1"/>
    </row>
    <row r="237" spans="1:12" x14ac:dyDescent="0.25">
      <c r="A237" s="30">
        <v>45912</v>
      </c>
      <c r="B237" s="3" t="s">
        <v>1376</v>
      </c>
      <c r="C237" s="1" t="s">
        <v>11</v>
      </c>
      <c r="D237" s="1" t="s">
        <v>117</v>
      </c>
      <c r="E237" s="3" t="s">
        <v>805</v>
      </c>
      <c r="F237" s="3" t="s">
        <v>804</v>
      </c>
      <c r="G237" s="3" t="s">
        <v>317</v>
      </c>
      <c r="H237" s="1" t="s">
        <v>23</v>
      </c>
      <c r="I237" s="1" t="s">
        <v>53</v>
      </c>
      <c r="J237" s="2" t="s">
        <v>806</v>
      </c>
      <c r="K237" s="3" t="s">
        <v>255</v>
      </c>
      <c r="L237" s="1"/>
    </row>
    <row r="238" spans="1:12" x14ac:dyDescent="0.25">
      <c r="A238" s="30">
        <v>45912</v>
      </c>
      <c r="B238" s="3" t="s">
        <v>1376</v>
      </c>
      <c r="C238" s="1" t="s">
        <v>11</v>
      </c>
      <c r="D238" s="1" t="s">
        <v>117</v>
      </c>
      <c r="E238" s="3" t="s">
        <v>802</v>
      </c>
      <c r="F238" s="3" t="s">
        <v>801</v>
      </c>
      <c r="G238" s="3" t="s">
        <v>317</v>
      </c>
      <c r="H238" s="1" t="s">
        <v>23</v>
      </c>
      <c r="I238" s="1" t="s">
        <v>53</v>
      </c>
      <c r="J238" s="2" t="s">
        <v>803</v>
      </c>
      <c r="K238" s="3" t="s">
        <v>255</v>
      </c>
      <c r="L238" s="1"/>
    </row>
    <row r="239" spans="1:12" x14ac:dyDescent="0.25">
      <c r="A239" s="30">
        <v>45912</v>
      </c>
      <c r="B239" s="3" t="s">
        <v>1376</v>
      </c>
      <c r="C239" s="1" t="s">
        <v>11</v>
      </c>
      <c r="D239" s="1" t="s">
        <v>117</v>
      </c>
      <c r="E239" s="3" t="s">
        <v>799</v>
      </c>
      <c r="F239" s="3" t="s">
        <v>798</v>
      </c>
      <c r="G239" s="3" t="s">
        <v>317</v>
      </c>
      <c r="H239" s="1" t="s">
        <v>23</v>
      </c>
      <c r="I239" s="1" t="s">
        <v>53</v>
      </c>
      <c r="J239" s="2" t="s">
        <v>800</v>
      </c>
      <c r="K239" s="3" t="s">
        <v>255</v>
      </c>
      <c r="L239" s="1"/>
    </row>
    <row r="240" spans="1:12" x14ac:dyDescent="0.25">
      <c r="A240" s="30">
        <v>45912</v>
      </c>
      <c r="B240" s="3" t="s">
        <v>1376</v>
      </c>
      <c r="C240" s="1" t="s">
        <v>11</v>
      </c>
      <c r="D240" s="1" t="s">
        <v>117</v>
      </c>
      <c r="E240" s="3" t="s">
        <v>789</v>
      </c>
      <c r="F240" s="3" t="s">
        <v>188</v>
      </c>
      <c r="G240" s="3" t="s">
        <v>317</v>
      </c>
      <c r="H240" s="1" t="s">
        <v>23</v>
      </c>
      <c r="I240" s="1" t="s">
        <v>53</v>
      </c>
      <c r="J240" s="2" t="s">
        <v>797</v>
      </c>
      <c r="K240" s="3" t="s">
        <v>255</v>
      </c>
      <c r="L240" s="1"/>
    </row>
    <row r="241" spans="1:12" x14ac:dyDescent="0.25">
      <c r="A241" s="30">
        <v>45912</v>
      </c>
      <c r="B241" s="3" t="s">
        <v>1376</v>
      </c>
      <c r="C241" s="1" t="s">
        <v>11</v>
      </c>
      <c r="D241" s="1" t="s">
        <v>117</v>
      </c>
      <c r="E241" s="3" t="s">
        <v>795</v>
      </c>
      <c r="F241" s="3" t="s">
        <v>794</v>
      </c>
      <c r="G241" s="3" t="s">
        <v>317</v>
      </c>
      <c r="H241" s="1" t="s">
        <v>23</v>
      </c>
      <c r="I241" s="1" t="s">
        <v>53</v>
      </c>
      <c r="J241" s="2" t="s">
        <v>796</v>
      </c>
      <c r="K241" s="3" t="s">
        <v>255</v>
      </c>
      <c r="L241" s="1"/>
    </row>
    <row r="242" spans="1:12" ht="25.5" x14ac:dyDescent="0.25">
      <c r="A242" s="30">
        <v>45912</v>
      </c>
      <c r="B242" s="3" t="s">
        <v>1376</v>
      </c>
      <c r="C242" s="1" t="s">
        <v>11</v>
      </c>
      <c r="D242" s="1" t="s">
        <v>117</v>
      </c>
      <c r="E242" s="3" t="s">
        <v>792</v>
      </c>
      <c r="F242" s="3" t="s">
        <v>791</v>
      </c>
      <c r="G242" s="3" t="s">
        <v>317</v>
      </c>
      <c r="H242" s="1" t="s">
        <v>23</v>
      </c>
      <c r="I242" s="1" t="s">
        <v>53</v>
      </c>
      <c r="J242" s="2" t="s">
        <v>793</v>
      </c>
      <c r="K242" s="3" t="s">
        <v>255</v>
      </c>
      <c r="L242" s="1"/>
    </row>
    <row r="243" spans="1:12" x14ac:dyDescent="0.25">
      <c r="A243" s="30">
        <v>45912</v>
      </c>
      <c r="B243" s="3" t="s">
        <v>1376</v>
      </c>
      <c r="C243" s="1" t="s">
        <v>11</v>
      </c>
      <c r="D243" s="1" t="s">
        <v>117</v>
      </c>
      <c r="E243" s="3" t="s">
        <v>789</v>
      </c>
      <c r="F243" s="3" t="s">
        <v>188</v>
      </c>
      <c r="G243" s="3" t="s">
        <v>317</v>
      </c>
      <c r="H243" s="1" t="s">
        <v>23</v>
      </c>
      <c r="I243" s="1" t="s">
        <v>53</v>
      </c>
      <c r="J243" s="2" t="s">
        <v>790</v>
      </c>
      <c r="K243" s="3" t="s">
        <v>12</v>
      </c>
      <c r="L243" s="1"/>
    </row>
    <row r="244" spans="1:12" x14ac:dyDescent="0.25">
      <c r="A244" s="30">
        <v>45917</v>
      </c>
      <c r="B244" s="3" t="s">
        <v>1376</v>
      </c>
      <c r="C244" s="1" t="s">
        <v>38</v>
      </c>
      <c r="D244" s="3" t="s">
        <v>786</v>
      </c>
      <c r="E244" s="3" t="s">
        <v>785</v>
      </c>
      <c r="F244" s="3" t="s">
        <v>784</v>
      </c>
      <c r="G244" s="3" t="s">
        <v>465</v>
      </c>
      <c r="H244" s="1" t="s">
        <v>29</v>
      </c>
      <c r="I244" s="1" t="s">
        <v>30</v>
      </c>
      <c r="J244" s="2" t="s">
        <v>787</v>
      </c>
      <c r="K244" s="3" t="s">
        <v>255</v>
      </c>
      <c r="L244" s="1"/>
    </row>
    <row r="245" spans="1:12" x14ac:dyDescent="0.25">
      <c r="A245" s="30">
        <v>45917</v>
      </c>
      <c r="B245" s="3" t="s">
        <v>1376</v>
      </c>
      <c r="C245" s="1" t="s">
        <v>4</v>
      </c>
      <c r="D245" s="1" t="s">
        <v>41</v>
      </c>
      <c r="E245" s="3" t="s">
        <v>782</v>
      </c>
      <c r="F245" s="3" t="s">
        <v>781</v>
      </c>
      <c r="G245" s="3" t="s">
        <v>317</v>
      </c>
      <c r="H245" s="1" t="s">
        <v>27</v>
      </c>
      <c r="I245" s="1" t="s">
        <v>28</v>
      </c>
      <c r="J245" s="2" t="s">
        <v>783</v>
      </c>
      <c r="K245" s="3" t="s">
        <v>318</v>
      </c>
      <c r="L245" s="1"/>
    </row>
    <row r="246" spans="1:12" x14ac:dyDescent="0.25">
      <c r="A246" s="30">
        <v>45917</v>
      </c>
      <c r="B246" s="3" t="s">
        <v>1376</v>
      </c>
      <c r="C246" s="1" t="s">
        <v>4</v>
      </c>
      <c r="D246" s="1" t="s">
        <v>41</v>
      </c>
      <c r="E246" s="3" t="s">
        <v>778</v>
      </c>
      <c r="F246" s="3" t="s">
        <v>777</v>
      </c>
      <c r="G246" s="3" t="s">
        <v>776</v>
      </c>
      <c r="H246" s="1" t="s">
        <v>27</v>
      </c>
      <c r="I246" s="1" t="s">
        <v>28</v>
      </c>
      <c r="J246" s="2" t="s">
        <v>779</v>
      </c>
      <c r="K246" s="3" t="s">
        <v>318</v>
      </c>
      <c r="L246" s="1"/>
    </row>
    <row r="247" spans="1:12" x14ac:dyDescent="0.25">
      <c r="A247" s="30">
        <v>45917</v>
      </c>
      <c r="B247" s="3" t="s">
        <v>1376</v>
      </c>
      <c r="C247" s="1" t="s">
        <v>4</v>
      </c>
      <c r="D247" s="1" t="s">
        <v>41</v>
      </c>
      <c r="E247" s="3" t="s">
        <v>774</v>
      </c>
      <c r="F247" s="3" t="s">
        <v>773</v>
      </c>
      <c r="G247" s="3" t="s">
        <v>317</v>
      </c>
      <c r="H247" s="1" t="s">
        <v>27</v>
      </c>
      <c r="I247" s="1" t="s">
        <v>28</v>
      </c>
      <c r="J247" s="2" t="s">
        <v>775</v>
      </c>
      <c r="K247" s="3" t="s">
        <v>255</v>
      </c>
      <c r="L247" s="1"/>
    </row>
    <row r="248" spans="1:12" ht="25.5" x14ac:dyDescent="0.25">
      <c r="A248" s="30">
        <v>45917</v>
      </c>
      <c r="B248" s="3" t="s">
        <v>1376</v>
      </c>
      <c r="C248" s="1" t="s">
        <v>35</v>
      </c>
      <c r="D248" s="3" t="s">
        <v>154</v>
      </c>
      <c r="E248" s="3" t="s">
        <v>771</v>
      </c>
      <c r="F248" s="3" t="s">
        <v>252</v>
      </c>
      <c r="G248" s="3" t="s">
        <v>317</v>
      </c>
      <c r="H248" s="1" t="s">
        <v>25</v>
      </c>
      <c r="I248" s="1" t="s">
        <v>26</v>
      </c>
      <c r="J248" s="2" t="s">
        <v>772</v>
      </c>
      <c r="K248" s="3" t="s">
        <v>498</v>
      </c>
      <c r="L248" s="1"/>
    </row>
    <row r="249" spans="1:12" ht="25.5" x14ac:dyDescent="0.25">
      <c r="A249" s="30">
        <v>45917</v>
      </c>
      <c r="B249" s="3" t="s">
        <v>1376</v>
      </c>
      <c r="C249" s="1" t="s">
        <v>35</v>
      </c>
      <c r="D249" s="3" t="s">
        <v>154</v>
      </c>
      <c r="E249" s="3" t="s">
        <v>769</v>
      </c>
      <c r="F249" s="3" t="s">
        <v>768</v>
      </c>
      <c r="G249" s="3" t="s">
        <v>39</v>
      </c>
      <c r="H249" s="1" t="s">
        <v>25</v>
      </c>
      <c r="I249" s="1" t="s">
        <v>26</v>
      </c>
      <c r="J249" s="2" t="s">
        <v>770</v>
      </c>
      <c r="K249" s="3" t="s">
        <v>498</v>
      </c>
      <c r="L249" s="1"/>
    </row>
    <row r="250" spans="1:12" ht="25.5" x14ac:dyDescent="0.25">
      <c r="A250" s="30">
        <v>45917</v>
      </c>
      <c r="B250" s="3" t="s">
        <v>1376</v>
      </c>
      <c r="C250" s="1" t="s">
        <v>35</v>
      </c>
      <c r="D250" s="3" t="s">
        <v>154</v>
      </c>
      <c r="E250" s="3" t="s">
        <v>766</v>
      </c>
      <c r="F250" s="3" t="s">
        <v>765</v>
      </c>
      <c r="G250" s="3" t="s">
        <v>39</v>
      </c>
      <c r="H250" s="1" t="s">
        <v>25</v>
      </c>
      <c r="I250" s="1" t="s">
        <v>26</v>
      </c>
      <c r="J250" s="2" t="s">
        <v>767</v>
      </c>
      <c r="K250" s="3" t="s">
        <v>498</v>
      </c>
      <c r="L250" s="1"/>
    </row>
    <row r="251" spans="1:12" x14ac:dyDescent="0.25">
      <c r="A251" s="30">
        <v>45917</v>
      </c>
      <c r="B251" s="3" t="s">
        <v>1376</v>
      </c>
      <c r="C251" s="1" t="s">
        <v>35</v>
      </c>
      <c r="D251" s="3" t="s">
        <v>154</v>
      </c>
      <c r="E251" s="3" t="s">
        <v>763</v>
      </c>
      <c r="F251" s="3" t="s">
        <v>762</v>
      </c>
      <c r="G251" s="3" t="s">
        <v>39</v>
      </c>
      <c r="H251" s="1" t="s">
        <v>25</v>
      </c>
      <c r="I251" s="1" t="s">
        <v>26</v>
      </c>
      <c r="J251" s="2" t="s">
        <v>764</v>
      </c>
      <c r="K251" s="3" t="s">
        <v>498</v>
      </c>
      <c r="L251" s="1"/>
    </row>
    <row r="252" spans="1:12" ht="25.5" x14ac:dyDescent="0.25">
      <c r="A252" s="30">
        <v>45917</v>
      </c>
      <c r="B252" s="3" t="s">
        <v>1376</v>
      </c>
      <c r="C252" s="1" t="s">
        <v>35</v>
      </c>
      <c r="D252" s="3" t="s">
        <v>154</v>
      </c>
      <c r="E252" s="3" t="s">
        <v>760</v>
      </c>
      <c r="F252" s="3" t="s">
        <v>251</v>
      </c>
      <c r="G252" s="3" t="s">
        <v>317</v>
      </c>
      <c r="H252" s="1" t="s">
        <v>25</v>
      </c>
      <c r="I252" s="1" t="s">
        <v>26</v>
      </c>
      <c r="J252" s="2" t="s">
        <v>761</v>
      </c>
      <c r="K252" s="3" t="s">
        <v>498</v>
      </c>
      <c r="L252" s="1"/>
    </row>
    <row r="253" spans="1:12" x14ac:dyDescent="0.25">
      <c r="A253" s="30">
        <v>45917</v>
      </c>
      <c r="B253" s="3" t="s">
        <v>1376</v>
      </c>
      <c r="C253" s="1" t="s">
        <v>11</v>
      </c>
      <c r="D253" s="3" t="s">
        <v>1257</v>
      </c>
      <c r="E253" s="3" t="s">
        <v>758</v>
      </c>
      <c r="F253" s="3" t="s">
        <v>757</v>
      </c>
      <c r="G253" s="3" t="s">
        <v>317</v>
      </c>
      <c r="H253" s="1" t="s">
        <v>113</v>
      </c>
      <c r="I253" s="1" t="s">
        <v>114</v>
      </c>
      <c r="J253" s="2" t="s">
        <v>759</v>
      </c>
      <c r="K253" s="3" t="s">
        <v>255</v>
      </c>
      <c r="L253" s="1"/>
    </row>
    <row r="254" spans="1:12" x14ac:dyDescent="0.25">
      <c r="A254" s="30">
        <v>45917</v>
      </c>
      <c r="B254" s="3" t="s">
        <v>1376</v>
      </c>
      <c r="C254" s="1" t="s">
        <v>11</v>
      </c>
      <c r="D254" s="3" t="s">
        <v>1257</v>
      </c>
      <c r="E254" s="3" t="s">
        <v>755</v>
      </c>
      <c r="F254" s="3" t="s">
        <v>754</v>
      </c>
      <c r="G254" s="3" t="s">
        <v>317</v>
      </c>
      <c r="H254" s="1" t="s">
        <v>113</v>
      </c>
      <c r="I254" s="1" t="s">
        <v>114</v>
      </c>
      <c r="J254" s="2" t="s">
        <v>756</v>
      </c>
      <c r="K254" s="3" t="s">
        <v>255</v>
      </c>
      <c r="L254" s="1"/>
    </row>
    <row r="255" spans="1:12" x14ac:dyDescent="0.25">
      <c r="A255" s="30">
        <v>45917</v>
      </c>
      <c r="B255" s="3" t="s">
        <v>1376</v>
      </c>
      <c r="C255" s="1" t="s">
        <v>4</v>
      </c>
      <c r="D255" s="3" t="s">
        <v>751</v>
      </c>
      <c r="E255" s="3" t="s">
        <v>750</v>
      </c>
      <c r="F255" s="3" t="s">
        <v>749</v>
      </c>
      <c r="G255" s="3" t="s">
        <v>5</v>
      </c>
      <c r="H255" s="1" t="s">
        <v>27</v>
      </c>
      <c r="I255" s="1" t="s">
        <v>112</v>
      </c>
      <c r="J255" s="2" t="s">
        <v>753</v>
      </c>
      <c r="K255" s="3" t="s">
        <v>107</v>
      </c>
      <c r="L255" s="1"/>
    </row>
    <row r="256" spans="1:12" x14ac:dyDescent="0.25">
      <c r="A256" s="30">
        <v>45917</v>
      </c>
      <c r="B256" s="3" t="s">
        <v>1376</v>
      </c>
      <c r="C256" s="1" t="s">
        <v>4</v>
      </c>
      <c r="D256" s="3" t="s">
        <v>751</v>
      </c>
      <c r="E256" s="3" t="s">
        <v>750</v>
      </c>
      <c r="F256" s="3" t="s">
        <v>749</v>
      </c>
      <c r="G256" s="3" t="s">
        <v>5</v>
      </c>
      <c r="H256" s="1" t="s">
        <v>27</v>
      </c>
      <c r="I256" s="1" t="s">
        <v>112</v>
      </c>
      <c r="J256" s="2" t="s">
        <v>752</v>
      </c>
      <c r="K256" s="3" t="s">
        <v>193</v>
      </c>
      <c r="L256" s="1"/>
    </row>
    <row r="257" spans="1:12" ht="25.5" x14ac:dyDescent="0.25">
      <c r="A257" s="30">
        <v>45917</v>
      </c>
      <c r="B257" s="3" t="s">
        <v>1376</v>
      </c>
      <c r="C257" s="1" t="s">
        <v>42</v>
      </c>
      <c r="D257" s="3" t="s">
        <v>125</v>
      </c>
      <c r="E257" s="3" t="s">
        <v>332</v>
      </c>
      <c r="F257" s="3" t="s">
        <v>331</v>
      </c>
      <c r="G257" s="3" t="s">
        <v>317</v>
      </c>
      <c r="H257" s="1" t="s">
        <v>25</v>
      </c>
      <c r="I257" s="1" t="s">
        <v>26</v>
      </c>
      <c r="J257" s="2" t="s">
        <v>748</v>
      </c>
      <c r="K257" s="3" t="s">
        <v>160</v>
      </c>
      <c r="L257" s="1"/>
    </row>
    <row r="258" spans="1:12" x14ac:dyDescent="0.25">
      <c r="A258" s="30">
        <v>45917</v>
      </c>
      <c r="B258" s="3" t="s">
        <v>1376</v>
      </c>
      <c r="C258" s="1" t="s">
        <v>42</v>
      </c>
      <c r="D258" s="3" t="s">
        <v>42</v>
      </c>
      <c r="E258" s="3" t="s">
        <v>743</v>
      </c>
      <c r="F258" s="3" t="s">
        <v>742</v>
      </c>
      <c r="G258" s="3" t="s">
        <v>317</v>
      </c>
      <c r="H258" s="1" t="s">
        <v>25</v>
      </c>
      <c r="I258" s="1" t="s">
        <v>26</v>
      </c>
      <c r="J258" s="2" t="s">
        <v>747</v>
      </c>
      <c r="K258" s="3" t="s">
        <v>746</v>
      </c>
      <c r="L258" s="1"/>
    </row>
    <row r="259" spans="1:12" x14ac:dyDescent="0.25">
      <c r="A259" s="30">
        <v>45917</v>
      </c>
      <c r="B259" s="3" t="s">
        <v>1376</v>
      </c>
      <c r="C259" s="1" t="s">
        <v>42</v>
      </c>
      <c r="D259" s="3" t="s">
        <v>42</v>
      </c>
      <c r="E259" s="3" t="s">
        <v>743</v>
      </c>
      <c r="F259" s="3" t="s">
        <v>742</v>
      </c>
      <c r="G259" s="3" t="s">
        <v>317</v>
      </c>
      <c r="H259" s="1" t="s">
        <v>25</v>
      </c>
      <c r="I259" s="1" t="s">
        <v>26</v>
      </c>
      <c r="J259" s="2" t="s">
        <v>745</v>
      </c>
      <c r="K259" s="3" t="s">
        <v>439</v>
      </c>
      <c r="L259" s="1"/>
    </row>
    <row r="260" spans="1:12" x14ac:dyDescent="0.25">
      <c r="A260" s="30">
        <v>45917</v>
      </c>
      <c r="B260" s="3" t="s">
        <v>1376</v>
      </c>
      <c r="C260" s="1" t="s">
        <v>42</v>
      </c>
      <c r="D260" s="3" t="s">
        <v>42</v>
      </c>
      <c r="E260" s="3" t="s">
        <v>743</v>
      </c>
      <c r="F260" s="3" t="s">
        <v>742</v>
      </c>
      <c r="G260" s="3" t="s">
        <v>317</v>
      </c>
      <c r="H260" s="1" t="s">
        <v>25</v>
      </c>
      <c r="I260" s="1" t="s">
        <v>26</v>
      </c>
      <c r="J260" s="2" t="s">
        <v>744</v>
      </c>
      <c r="K260" s="3" t="s">
        <v>256</v>
      </c>
      <c r="L260" s="1"/>
    </row>
    <row r="261" spans="1:12" ht="25.5" x14ac:dyDescent="0.25">
      <c r="A261" s="30">
        <v>45917</v>
      </c>
      <c r="B261" s="3" t="s">
        <v>1376</v>
      </c>
      <c r="C261" s="1" t="s">
        <v>42</v>
      </c>
      <c r="D261" s="3" t="s">
        <v>125</v>
      </c>
      <c r="E261" s="3" t="s">
        <v>332</v>
      </c>
      <c r="F261" s="3" t="s">
        <v>331</v>
      </c>
      <c r="G261" s="3" t="s">
        <v>317</v>
      </c>
      <c r="H261" s="1" t="s">
        <v>25</v>
      </c>
      <c r="I261" s="1" t="s">
        <v>26</v>
      </c>
      <c r="J261" s="2" t="s">
        <v>741</v>
      </c>
      <c r="K261" s="3" t="s">
        <v>439</v>
      </c>
      <c r="L261" s="1"/>
    </row>
    <row r="262" spans="1:12" ht="25.5" x14ac:dyDescent="0.25">
      <c r="A262" s="30">
        <v>45917</v>
      </c>
      <c r="B262" s="3" t="s">
        <v>1376</v>
      </c>
      <c r="C262" s="1" t="s">
        <v>38</v>
      </c>
      <c r="D262" s="3" t="s">
        <v>105</v>
      </c>
      <c r="E262" s="3" t="s">
        <v>739</v>
      </c>
      <c r="F262" s="3" t="s">
        <v>738</v>
      </c>
      <c r="G262" s="3" t="s">
        <v>5</v>
      </c>
      <c r="H262" s="1" t="s">
        <v>29</v>
      </c>
      <c r="I262" s="3" t="s">
        <v>30</v>
      </c>
      <c r="J262" s="2" t="s">
        <v>740</v>
      </c>
      <c r="K262" s="3" t="s">
        <v>737</v>
      </c>
      <c r="L262" s="1"/>
    </row>
    <row r="263" spans="1:12" x14ac:dyDescent="0.25">
      <c r="A263" s="30">
        <v>45917</v>
      </c>
      <c r="B263" s="3" t="s">
        <v>1376</v>
      </c>
      <c r="C263" s="1" t="s">
        <v>4</v>
      </c>
      <c r="D263" s="3" t="s">
        <v>735</v>
      </c>
      <c r="E263" s="3" t="s">
        <v>734</v>
      </c>
      <c r="F263" s="3" t="s">
        <v>733</v>
      </c>
      <c r="G263" s="3" t="s">
        <v>5</v>
      </c>
      <c r="H263" s="1" t="s">
        <v>134</v>
      </c>
      <c r="I263" s="1" t="s">
        <v>135</v>
      </c>
      <c r="J263" s="2" t="s">
        <v>736</v>
      </c>
      <c r="K263" s="3" t="s">
        <v>107</v>
      </c>
      <c r="L263" s="1"/>
    </row>
    <row r="264" spans="1:12" x14ac:dyDescent="0.25">
      <c r="A264" s="30">
        <v>45917</v>
      </c>
      <c r="B264" s="3" t="s">
        <v>1376</v>
      </c>
      <c r="C264" s="1" t="s">
        <v>38</v>
      </c>
      <c r="D264" s="3" t="s">
        <v>707</v>
      </c>
      <c r="E264" s="3" t="s">
        <v>731</v>
      </c>
      <c r="F264" s="3" t="s">
        <v>730</v>
      </c>
      <c r="G264" s="3" t="s">
        <v>317</v>
      </c>
      <c r="H264" s="1" t="s">
        <v>25</v>
      </c>
      <c r="I264" s="1" t="s">
        <v>26</v>
      </c>
      <c r="J264" s="2" t="s">
        <v>732</v>
      </c>
      <c r="K264" s="3" t="s">
        <v>255</v>
      </c>
      <c r="L264" s="1"/>
    </row>
    <row r="265" spans="1:12" x14ac:dyDescent="0.25">
      <c r="A265" s="30">
        <v>45917</v>
      </c>
      <c r="B265" s="3" t="s">
        <v>1376</v>
      </c>
      <c r="C265" s="1" t="s">
        <v>38</v>
      </c>
      <c r="D265" s="3" t="s">
        <v>707</v>
      </c>
      <c r="E265" s="3" t="s">
        <v>728</v>
      </c>
      <c r="F265" s="3" t="s">
        <v>727</v>
      </c>
      <c r="G265" s="3" t="s">
        <v>317</v>
      </c>
      <c r="H265" s="1" t="s">
        <v>25</v>
      </c>
      <c r="I265" s="1" t="s">
        <v>26</v>
      </c>
      <c r="J265" s="2" t="s">
        <v>729</v>
      </c>
      <c r="K265" s="3" t="s">
        <v>255</v>
      </c>
      <c r="L265" s="1"/>
    </row>
    <row r="266" spans="1:12" x14ac:dyDescent="0.25">
      <c r="A266" s="30">
        <v>45917</v>
      </c>
      <c r="B266" s="3" t="s">
        <v>1376</v>
      </c>
      <c r="C266" s="1" t="s">
        <v>38</v>
      </c>
      <c r="D266" s="3" t="s">
        <v>707</v>
      </c>
      <c r="E266" s="3" t="s">
        <v>725</v>
      </c>
      <c r="F266" s="3" t="s">
        <v>724</v>
      </c>
      <c r="G266" s="3" t="s">
        <v>317</v>
      </c>
      <c r="H266" s="1" t="s">
        <v>25</v>
      </c>
      <c r="I266" s="1" t="s">
        <v>26</v>
      </c>
      <c r="J266" s="2" t="s">
        <v>726</v>
      </c>
      <c r="K266" s="3" t="s">
        <v>255</v>
      </c>
      <c r="L266" s="1"/>
    </row>
    <row r="267" spans="1:12" x14ac:dyDescent="0.25">
      <c r="A267" s="30">
        <v>45917</v>
      </c>
      <c r="B267" s="3" t="s">
        <v>1376</v>
      </c>
      <c r="C267" s="1" t="s">
        <v>38</v>
      </c>
      <c r="D267" s="3" t="s">
        <v>707</v>
      </c>
      <c r="E267" s="3" t="s">
        <v>722</v>
      </c>
      <c r="F267" s="3" t="s">
        <v>721</v>
      </c>
      <c r="G267" s="3" t="s">
        <v>317</v>
      </c>
      <c r="H267" s="1" t="s">
        <v>25</v>
      </c>
      <c r="I267" s="1" t="s">
        <v>26</v>
      </c>
      <c r="J267" s="2" t="s">
        <v>723</v>
      </c>
      <c r="K267" s="3" t="s">
        <v>255</v>
      </c>
      <c r="L267" s="1"/>
    </row>
    <row r="268" spans="1:12" ht="25.5" x14ac:dyDescent="0.25">
      <c r="A268" s="30">
        <v>45917</v>
      </c>
      <c r="B268" s="3" t="s">
        <v>1376</v>
      </c>
      <c r="C268" s="1" t="s">
        <v>38</v>
      </c>
      <c r="D268" s="3" t="s">
        <v>707</v>
      </c>
      <c r="E268" s="3" t="s">
        <v>719</v>
      </c>
      <c r="F268" s="3" t="s">
        <v>718</v>
      </c>
      <c r="G268" s="3" t="s">
        <v>317</v>
      </c>
      <c r="H268" s="1" t="s">
        <v>25</v>
      </c>
      <c r="I268" s="1" t="s">
        <v>26</v>
      </c>
      <c r="J268" s="2" t="s">
        <v>720</v>
      </c>
      <c r="K268" s="3" t="s">
        <v>255</v>
      </c>
      <c r="L268" s="1"/>
    </row>
    <row r="269" spans="1:12" x14ac:dyDescent="0.25">
      <c r="A269" s="30">
        <v>45917</v>
      </c>
      <c r="B269" s="3" t="s">
        <v>1376</v>
      </c>
      <c r="C269" s="1" t="s">
        <v>38</v>
      </c>
      <c r="D269" s="3" t="s">
        <v>707</v>
      </c>
      <c r="E269" s="3" t="s">
        <v>716</v>
      </c>
      <c r="F269" s="3" t="s">
        <v>715</v>
      </c>
      <c r="G269" s="3" t="s">
        <v>317</v>
      </c>
      <c r="H269" s="1" t="s">
        <v>25</v>
      </c>
      <c r="I269" s="1" t="s">
        <v>26</v>
      </c>
      <c r="J269" s="2" t="s">
        <v>717</v>
      </c>
      <c r="K269" s="3" t="s">
        <v>255</v>
      </c>
      <c r="L269" s="1"/>
    </row>
    <row r="270" spans="1:12" x14ac:dyDescent="0.25">
      <c r="A270" s="30">
        <v>45917</v>
      </c>
      <c r="B270" s="3" t="s">
        <v>1376</v>
      </c>
      <c r="C270" s="1" t="s">
        <v>38</v>
      </c>
      <c r="D270" s="3" t="s">
        <v>707</v>
      </c>
      <c r="E270" s="3" t="s">
        <v>713</v>
      </c>
      <c r="F270" s="3" t="s">
        <v>712</v>
      </c>
      <c r="G270" s="3" t="s">
        <v>317</v>
      </c>
      <c r="H270" s="1" t="s">
        <v>25</v>
      </c>
      <c r="I270" s="1" t="s">
        <v>26</v>
      </c>
      <c r="J270" s="2" t="s">
        <v>714</v>
      </c>
      <c r="K270" s="3" t="s">
        <v>255</v>
      </c>
      <c r="L270" s="1"/>
    </row>
    <row r="271" spans="1:12" x14ac:dyDescent="0.25">
      <c r="A271" s="30">
        <v>45917</v>
      </c>
      <c r="B271" s="3" t="s">
        <v>1376</v>
      </c>
      <c r="C271" s="1" t="s">
        <v>38</v>
      </c>
      <c r="D271" s="3" t="s">
        <v>707</v>
      </c>
      <c r="E271" s="3" t="s">
        <v>710</v>
      </c>
      <c r="F271" s="3" t="s">
        <v>709</v>
      </c>
      <c r="G271" s="3" t="s">
        <v>317</v>
      </c>
      <c r="H271" s="1" t="s">
        <v>25</v>
      </c>
      <c r="I271" s="1" t="s">
        <v>26</v>
      </c>
      <c r="J271" s="2" t="s">
        <v>711</v>
      </c>
      <c r="K271" s="3" t="s">
        <v>255</v>
      </c>
      <c r="L271" s="1"/>
    </row>
    <row r="272" spans="1:12" x14ac:dyDescent="0.25">
      <c r="A272" s="30">
        <v>45917</v>
      </c>
      <c r="B272" s="3" t="s">
        <v>1376</v>
      </c>
      <c r="C272" s="1" t="s">
        <v>38</v>
      </c>
      <c r="D272" s="3" t="s">
        <v>707</v>
      </c>
      <c r="E272" s="3" t="s">
        <v>706</v>
      </c>
      <c r="F272" s="3" t="s">
        <v>705</v>
      </c>
      <c r="G272" s="3" t="s">
        <v>317</v>
      </c>
      <c r="H272" s="1" t="s">
        <v>25</v>
      </c>
      <c r="I272" s="1" t="s">
        <v>26</v>
      </c>
      <c r="J272" s="2" t="s">
        <v>708</v>
      </c>
      <c r="K272" s="3" t="s">
        <v>255</v>
      </c>
      <c r="L272" s="1"/>
    </row>
    <row r="273" spans="1:12" x14ac:dyDescent="0.25">
      <c r="A273" s="30">
        <v>45918</v>
      </c>
      <c r="B273" s="3" t="s">
        <v>1376</v>
      </c>
      <c r="C273" s="1" t="s">
        <v>10</v>
      </c>
      <c r="D273" s="3" t="s">
        <v>323</v>
      </c>
      <c r="E273" s="3" t="s">
        <v>329</v>
      </c>
      <c r="F273" s="3" t="s">
        <v>702</v>
      </c>
      <c r="G273" s="3" t="s">
        <v>39</v>
      </c>
      <c r="H273" s="1" t="s">
        <v>25</v>
      </c>
      <c r="I273" s="1" t="s">
        <v>26</v>
      </c>
      <c r="J273" s="2" t="s">
        <v>704</v>
      </c>
      <c r="K273" s="3" t="s">
        <v>256</v>
      </c>
      <c r="L273" s="1"/>
    </row>
    <row r="274" spans="1:12" x14ac:dyDescent="0.25">
      <c r="A274" s="30">
        <v>45918</v>
      </c>
      <c r="B274" s="3" t="s">
        <v>1376</v>
      </c>
      <c r="C274" s="1" t="s">
        <v>10</v>
      </c>
      <c r="D274" s="3" t="s">
        <v>323</v>
      </c>
      <c r="E274" s="3" t="s">
        <v>329</v>
      </c>
      <c r="F274" s="3" t="s">
        <v>702</v>
      </c>
      <c r="G274" s="3" t="s">
        <v>39</v>
      </c>
      <c r="H274" s="1" t="s">
        <v>25</v>
      </c>
      <c r="I274" s="1" t="s">
        <v>26</v>
      </c>
      <c r="J274" s="2" t="s">
        <v>703</v>
      </c>
      <c r="K274" s="3" t="s">
        <v>255</v>
      </c>
      <c r="L274" s="1"/>
    </row>
    <row r="275" spans="1:12" x14ac:dyDescent="0.25">
      <c r="A275" s="30">
        <v>45918</v>
      </c>
      <c r="B275" s="3" t="s">
        <v>1376</v>
      </c>
      <c r="C275" s="1" t="s">
        <v>10</v>
      </c>
      <c r="D275" s="3" t="s">
        <v>323</v>
      </c>
      <c r="E275" s="3" t="s">
        <v>699</v>
      </c>
      <c r="F275" s="3" t="s">
        <v>698</v>
      </c>
      <c r="G275" s="3" t="s">
        <v>697</v>
      </c>
      <c r="H275" s="1" t="s">
        <v>25</v>
      </c>
      <c r="I275" s="1" t="s">
        <v>26</v>
      </c>
      <c r="J275" s="2" t="s">
        <v>701</v>
      </c>
      <c r="K275" s="3" t="s">
        <v>256</v>
      </c>
      <c r="L275" s="1"/>
    </row>
    <row r="276" spans="1:12" x14ac:dyDescent="0.25">
      <c r="A276" s="30">
        <v>45918</v>
      </c>
      <c r="B276" s="3" t="s">
        <v>1376</v>
      </c>
      <c r="C276" s="1" t="s">
        <v>10</v>
      </c>
      <c r="D276" s="3" t="s">
        <v>323</v>
      </c>
      <c r="E276" s="3" t="s">
        <v>699</v>
      </c>
      <c r="F276" s="3" t="s">
        <v>698</v>
      </c>
      <c r="G276" s="3" t="s">
        <v>697</v>
      </c>
      <c r="H276" s="1" t="s">
        <v>25</v>
      </c>
      <c r="I276" s="1" t="s">
        <v>26</v>
      </c>
      <c r="J276" s="2" t="s">
        <v>700</v>
      </c>
      <c r="K276" s="3" t="s">
        <v>255</v>
      </c>
      <c r="L276" s="1"/>
    </row>
    <row r="277" spans="1:12" x14ac:dyDescent="0.25">
      <c r="A277" s="30">
        <v>45918</v>
      </c>
      <c r="B277" s="3" t="s">
        <v>1376</v>
      </c>
      <c r="C277" s="1" t="s">
        <v>10</v>
      </c>
      <c r="D277" s="3" t="s">
        <v>323</v>
      </c>
      <c r="E277" s="3" t="s">
        <v>694</v>
      </c>
      <c r="F277" s="3" t="s">
        <v>693</v>
      </c>
      <c r="G277" s="3" t="s">
        <v>39</v>
      </c>
      <c r="H277" s="1" t="s">
        <v>25</v>
      </c>
      <c r="I277" s="1" t="s">
        <v>26</v>
      </c>
      <c r="J277" s="2" t="s">
        <v>696</v>
      </c>
      <c r="K277" s="3" t="s">
        <v>256</v>
      </c>
      <c r="L277" s="1"/>
    </row>
    <row r="278" spans="1:12" x14ac:dyDescent="0.25">
      <c r="A278" s="30">
        <v>45918</v>
      </c>
      <c r="B278" s="3" t="s">
        <v>1376</v>
      </c>
      <c r="C278" s="1" t="s">
        <v>10</v>
      </c>
      <c r="D278" s="3" t="s">
        <v>323</v>
      </c>
      <c r="E278" s="3" t="s">
        <v>694</v>
      </c>
      <c r="F278" s="3" t="s">
        <v>693</v>
      </c>
      <c r="G278" s="3" t="s">
        <v>39</v>
      </c>
      <c r="H278" s="1" t="s">
        <v>25</v>
      </c>
      <c r="I278" s="1" t="s">
        <v>26</v>
      </c>
      <c r="J278" s="2" t="s">
        <v>695</v>
      </c>
      <c r="K278" s="3" t="s">
        <v>255</v>
      </c>
      <c r="L278" s="1"/>
    </row>
    <row r="279" spans="1:12" x14ac:dyDescent="0.25">
      <c r="A279" s="30">
        <v>45918</v>
      </c>
      <c r="B279" s="3" t="s">
        <v>1376</v>
      </c>
      <c r="C279" s="1" t="s">
        <v>10</v>
      </c>
      <c r="D279" s="3" t="s">
        <v>323</v>
      </c>
      <c r="E279" s="3" t="s">
        <v>681</v>
      </c>
      <c r="F279" s="3" t="s">
        <v>690</v>
      </c>
      <c r="G279" s="3" t="s">
        <v>39</v>
      </c>
      <c r="H279" s="1" t="s">
        <v>25</v>
      </c>
      <c r="I279" s="1" t="s">
        <v>26</v>
      </c>
      <c r="J279" s="2" t="s">
        <v>692</v>
      </c>
      <c r="K279" s="3" t="s">
        <v>255</v>
      </c>
      <c r="L279" s="1"/>
    </row>
    <row r="280" spans="1:12" x14ac:dyDescent="0.25">
      <c r="A280" s="30">
        <v>45918</v>
      </c>
      <c r="B280" s="3" t="s">
        <v>1376</v>
      </c>
      <c r="C280" s="1" t="s">
        <v>10</v>
      </c>
      <c r="D280" s="3" t="s">
        <v>323</v>
      </c>
      <c r="E280" s="3" t="s">
        <v>681</v>
      </c>
      <c r="F280" s="3" t="s">
        <v>690</v>
      </c>
      <c r="G280" s="3" t="s">
        <v>39</v>
      </c>
      <c r="H280" s="1" t="s">
        <v>25</v>
      </c>
      <c r="I280" s="1" t="s">
        <v>26</v>
      </c>
      <c r="J280" s="2" t="s">
        <v>691</v>
      </c>
      <c r="K280" s="3" t="s">
        <v>256</v>
      </c>
      <c r="L280" s="1"/>
    </row>
    <row r="281" spans="1:12" x14ac:dyDescent="0.25">
      <c r="A281" s="30">
        <v>45918</v>
      </c>
      <c r="B281" s="3" t="s">
        <v>1376</v>
      </c>
      <c r="C281" s="1" t="s">
        <v>10</v>
      </c>
      <c r="D281" s="3" t="s">
        <v>323</v>
      </c>
      <c r="E281" s="3" t="s">
        <v>688</v>
      </c>
      <c r="F281" s="3" t="s">
        <v>687</v>
      </c>
      <c r="G281" s="3" t="s">
        <v>39</v>
      </c>
      <c r="H281" s="1" t="s">
        <v>25</v>
      </c>
      <c r="I281" s="1" t="s">
        <v>26</v>
      </c>
      <c r="J281" s="2" t="s">
        <v>689</v>
      </c>
      <c r="K281" s="3" t="s">
        <v>255</v>
      </c>
      <c r="L281" s="1"/>
    </row>
    <row r="282" spans="1:12" x14ac:dyDescent="0.25">
      <c r="A282" s="30">
        <v>45918</v>
      </c>
      <c r="B282" s="3" t="s">
        <v>1376</v>
      </c>
      <c r="C282" s="1" t="s">
        <v>38</v>
      </c>
      <c r="D282" s="3" t="s">
        <v>212</v>
      </c>
      <c r="E282" s="3" t="s">
        <v>685</v>
      </c>
      <c r="F282" s="3" t="s">
        <v>684</v>
      </c>
      <c r="G282" s="3" t="s">
        <v>477</v>
      </c>
      <c r="H282" s="1" t="s">
        <v>25</v>
      </c>
      <c r="I282" s="3" t="s">
        <v>26</v>
      </c>
      <c r="J282" s="2" t="s">
        <v>686</v>
      </c>
      <c r="K282" s="3" t="s">
        <v>255</v>
      </c>
      <c r="L282" s="1"/>
    </row>
    <row r="283" spans="1:12" x14ac:dyDescent="0.25">
      <c r="A283" s="30">
        <v>45918</v>
      </c>
      <c r="B283" s="3" t="s">
        <v>1376</v>
      </c>
      <c r="C283" s="1" t="s">
        <v>10</v>
      </c>
      <c r="D283" s="3" t="s">
        <v>323</v>
      </c>
      <c r="E283" s="3" t="s">
        <v>681</v>
      </c>
      <c r="F283" s="3" t="s">
        <v>680</v>
      </c>
      <c r="G283" s="3" t="s">
        <v>39</v>
      </c>
      <c r="H283" s="1" t="s">
        <v>25</v>
      </c>
      <c r="I283" s="1" t="s">
        <v>26</v>
      </c>
      <c r="J283" s="2" t="s">
        <v>683</v>
      </c>
      <c r="K283" s="3" t="s">
        <v>256</v>
      </c>
      <c r="L283" s="1"/>
    </row>
    <row r="284" spans="1:12" x14ac:dyDescent="0.25">
      <c r="A284" s="30">
        <v>45918</v>
      </c>
      <c r="B284" s="3" t="s">
        <v>1376</v>
      </c>
      <c r="C284" s="1" t="s">
        <v>10</v>
      </c>
      <c r="D284" s="3" t="s">
        <v>323</v>
      </c>
      <c r="E284" s="3" t="s">
        <v>681</v>
      </c>
      <c r="F284" s="3" t="s">
        <v>680</v>
      </c>
      <c r="G284" s="3" t="s">
        <v>39</v>
      </c>
      <c r="H284" s="1" t="s">
        <v>25</v>
      </c>
      <c r="I284" s="1" t="s">
        <v>26</v>
      </c>
      <c r="J284" s="2" t="s">
        <v>682</v>
      </c>
      <c r="K284" s="3" t="s">
        <v>255</v>
      </c>
      <c r="L284" s="1"/>
    </row>
    <row r="285" spans="1:12" x14ac:dyDescent="0.25">
      <c r="A285" s="30">
        <v>45918</v>
      </c>
      <c r="B285" s="3" t="s">
        <v>1376</v>
      </c>
      <c r="C285" s="1" t="s">
        <v>10</v>
      </c>
      <c r="D285" s="3" t="s">
        <v>323</v>
      </c>
      <c r="E285" s="3" t="s">
        <v>678</v>
      </c>
      <c r="F285" s="3" t="s">
        <v>677</v>
      </c>
      <c r="G285" s="3" t="s">
        <v>39</v>
      </c>
      <c r="H285" s="1" t="s">
        <v>25</v>
      </c>
      <c r="I285" s="1" t="s">
        <v>26</v>
      </c>
      <c r="J285" s="2" t="s">
        <v>679</v>
      </c>
      <c r="K285" s="3" t="s">
        <v>256</v>
      </c>
      <c r="L285" s="1"/>
    </row>
    <row r="286" spans="1:12" x14ac:dyDescent="0.25">
      <c r="A286" s="30">
        <v>45918</v>
      </c>
      <c r="B286" s="3" t="s">
        <v>1376</v>
      </c>
      <c r="C286" s="1" t="s">
        <v>10</v>
      </c>
      <c r="D286" s="3" t="s">
        <v>323</v>
      </c>
      <c r="E286" s="3" t="s">
        <v>675</v>
      </c>
      <c r="F286" s="3" t="s">
        <v>674</v>
      </c>
      <c r="G286" s="3" t="s">
        <v>39</v>
      </c>
      <c r="H286" s="1" t="s">
        <v>25</v>
      </c>
      <c r="I286" s="1" t="s">
        <v>26</v>
      </c>
      <c r="J286" s="2" t="s">
        <v>676</v>
      </c>
      <c r="K286" s="3" t="s">
        <v>255</v>
      </c>
      <c r="L286" s="1"/>
    </row>
    <row r="287" spans="1:12" ht="25.5" x14ac:dyDescent="0.25">
      <c r="A287" s="30">
        <v>45918</v>
      </c>
      <c r="B287" s="3" t="s">
        <v>1376</v>
      </c>
      <c r="C287" s="1" t="s">
        <v>10</v>
      </c>
      <c r="D287" s="3" t="s">
        <v>323</v>
      </c>
      <c r="E287" s="3" t="s">
        <v>672</v>
      </c>
      <c r="F287" s="3" t="s">
        <v>671</v>
      </c>
      <c r="G287" s="3" t="s">
        <v>39</v>
      </c>
      <c r="H287" s="1" t="s">
        <v>25</v>
      </c>
      <c r="I287" s="1" t="s">
        <v>26</v>
      </c>
      <c r="J287" s="2" t="s">
        <v>673</v>
      </c>
      <c r="K287" s="3" t="s">
        <v>255</v>
      </c>
      <c r="L287" s="1"/>
    </row>
    <row r="288" spans="1:12" x14ac:dyDescent="0.25">
      <c r="A288" s="30">
        <v>45918</v>
      </c>
      <c r="B288" s="3" t="s">
        <v>1376</v>
      </c>
      <c r="C288" s="1" t="s">
        <v>10</v>
      </c>
      <c r="D288" s="3" t="s">
        <v>323</v>
      </c>
      <c r="E288" s="3" t="s">
        <v>669</v>
      </c>
      <c r="F288" s="3" t="s">
        <v>668</v>
      </c>
      <c r="G288" s="3" t="s">
        <v>39</v>
      </c>
      <c r="H288" s="1" t="s">
        <v>25</v>
      </c>
      <c r="I288" s="1" t="s">
        <v>26</v>
      </c>
      <c r="J288" s="2" t="s">
        <v>670</v>
      </c>
      <c r="K288" s="3" t="s">
        <v>255</v>
      </c>
      <c r="L288" s="1"/>
    </row>
    <row r="289" spans="1:12" x14ac:dyDescent="0.25">
      <c r="A289" s="30">
        <v>45918</v>
      </c>
      <c r="B289" s="3" t="s">
        <v>1376</v>
      </c>
      <c r="C289" s="1" t="s">
        <v>10</v>
      </c>
      <c r="D289" s="3" t="s">
        <v>323</v>
      </c>
      <c r="E289" s="3" t="s">
        <v>666</v>
      </c>
      <c r="F289" s="3" t="s">
        <v>665</v>
      </c>
      <c r="G289" s="3" t="s">
        <v>39</v>
      </c>
      <c r="H289" s="1" t="s">
        <v>25</v>
      </c>
      <c r="I289" s="1" t="s">
        <v>26</v>
      </c>
      <c r="J289" s="2" t="s">
        <v>667</v>
      </c>
      <c r="K289" s="3" t="s">
        <v>255</v>
      </c>
      <c r="L289" s="1"/>
    </row>
    <row r="290" spans="1:12" x14ac:dyDescent="0.25">
      <c r="A290" s="30">
        <v>45918</v>
      </c>
      <c r="B290" s="3" t="s">
        <v>1376</v>
      </c>
      <c r="C290" s="1" t="s">
        <v>10</v>
      </c>
      <c r="D290" s="3" t="s">
        <v>323</v>
      </c>
      <c r="E290" s="3" t="s">
        <v>663</v>
      </c>
      <c r="F290" s="3" t="s">
        <v>662</v>
      </c>
      <c r="G290" s="3" t="s">
        <v>39</v>
      </c>
      <c r="H290" s="1" t="s">
        <v>25</v>
      </c>
      <c r="I290" s="1" t="s">
        <v>26</v>
      </c>
      <c r="J290" s="2" t="s">
        <v>664</v>
      </c>
      <c r="K290" s="3" t="s">
        <v>255</v>
      </c>
      <c r="L290" s="1"/>
    </row>
    <row r="291" spans="1:12" x14ac:dyDescent="0.25">
      <c r="A291" s="30">
        <v>45918</v>
      </c>
      <c r="B291" s="3" t="s">
        <v>1376</v>
      </c>
      <c r="C291" s="1" t="s">
        <v>10</v>
      </c>
      <c r="D291" s="3" t="s">
        <v>323</v>
      </c>
      <c r="E291" s="3" t="s">
        <v>660</v>
      </c>
      <c r="F291" s="3" t="s">
        <v>659</v>
      </c>
      <c r="G291" s="3" t="s">
        <v>39</v>
      </c>
      <c r="H291" s="1" t="s">
        <v>25</v>
      </c>
      <c r="I291" s="1" t="s">
        <v>26</v>
      </c>
      <c r="J291" s="2" t="s">
        <v>661</v>
      </c>
      <c r="K291" s="3" t="s">
        <v>255</v>
      </c>
      <c r="L291" s="1"/>
    </row>
    <row r="292" spans="1:12" x14ac:dyDescent="0.25">
      <c r="A292" s="30">
        <v>45918</v>
      </c>
      <c r="B292" s="3" t="s">
        <v>1376</v>
      </c>
      <c r="C292" s="1" t="s">
        <v>10</v>
      </c>
      <c r="D292" s="3" t="s">
        <v>323</v>
      </c>
      <c r="E292" s="3" t="s">
        <v>657</v>
      </c>
      <c r="F292" s="3" t="s">
        <v>656</v>
      </c>
      <c r="G292" s="3" t="s">
        <v>39</v>
      </c>
      <c r="H292" s="1" t="s">
        <v>25</v>
      </c>
      <c r="I292" s="1" t="s">
        <v>26</v>
      </c>
      <c r="J292" s="2" t="s">
        <v>658</v>
      </c>
      <c r="K292" s="3" t="s">
        <v>255</v>
      </c>
      <c r="L292" s="1"/>
    </row>
    <row r="293" spans="1:12" x14ac:dyDescent="0.25">
      <c r="A293" s="30">
        <v>45918</v>
      </c>
      <c r="B293" s="3" t="s">
        <v>1376</v>
      </c>
      <c r="C293" s="1" t="s">
        <v>10</v>
      </c>
      <c r="D293" s="3" t="s">
        <v>323</v>
      </c>
      <c r="E293" s="3" t="s">
        <v>654</v>
      </c>
      <c r="F293" s="3" t="s">
        <v>653</v>
      </c>
      <c r="G293" s="3" t="s">
        <v>39</v>
      </c>
      <c r="H293" s="1" t="s">
        <v>25</v>
      </c>
      <c r="I293" s="1" t="s">
        <v>26</v>
      </c>
      <c r="J293" s="2" t="s">
        <v>655</v>
      </c>
      <c r="K293" s="3" t="s">
        <v>255</v>
      </c>
      <c r="L293" s="1"/>
    </row>
    <row r="294" spans="1:12" x14ac:dyDescent="0.25">
      <c r="A294" s="30">
        <v>45918</v>
      </c>
      <c r="B294" s="3" t="s">
        <v>1376</v>
      </c>
      <c r="C294" s="1" t="s">
        <v>10</v>
      </c>
      <c r="D294" s="3" t="s">
        <v>323</v>
      </c>
      <c r="E294" s="3" t="s">
        <v>651</v>
      </c>
      <c r="F294" s="3" t="s">
        <v>650</v>
      </c>
      <c r="G294" s="3" t="s">
        <v>39</v>
      </c>
      <c r="H294" s="1" t="s">
        <v>25</v>
      </c>
      <c r="I294" s="1" t="s">
        <v>26</v>
      </c>
      <c r="J294" s="2" t="s">
        <v>652</v>
      </c>
      <c r="K294" s="3" t="s">
        <v>255</v>
      </c>
      <c r="L294" s="1"/>
    </row>
    <row r="295" spans="1:12" x14ac:dyDescent="0.25">
      <c r="A295" s="30">
        <v>45918</v>
      </c>
      <c r="B295" s="3" t="s">
        <v>1376</v>
      </c>
      <c r="C295" s="1" t="s">
        <v>10</v>
      </c>
      <c r="D295" s="3" t="s">
        <v>323</v>
      </c>
      <c r="E295" s="3" t="s">
        <v>648</v>
      </c>
      <c r="F295" s="3" t="s">
        <v>647</v>
      </c>
      <c r="G295" s="3" t="s">
        <v>39</v>
      </c>
      <c r="H295" s="1" t="s">
        <v>25</v>
      </c>
      <c r="I295" s="1" t="s">
        <v>26</v>
      </c>
      <c r="J295" s="2" t="s">
        <v>649</v>
      </c>
      <c r="K295" s="3" t="s">
        <v>255</v>
      </c>
      <c r="L295" s="1"/>
    </row>
    <row r="296" spans="1:12" x14ac:dyDescent="0.25">
      <c r="A296" s="30">
        <v>45918</v>
      </c>
      <c r="B296" s="3" t="s">
        <v>1376</v>
      </c>
      <c r="C296" s="1" t="s">
        <v>10</v>
      </c>
      <c r="D296" s="3" t="s">
        <v>323</v>
      </c>
      <c r="E296" s="3" t="s">
        <v>645</v>
      </c>
      <c r="F296" s="3" t="s">
        <v>644</v>
      </c>
      <c r="G296" s="3" t="s">
        <v>39</v>
      </c>
      <c r="H296" s="1" t="s">
        <v>25</v>
      </c>
      <c r="I296" s="1" t="s">
        <v>26</v>
      </c>
      <c r="J296" s="2" t="s">
        <v>646</v>
      </c>
      <c r="K296" s="3" t="s">
        <v>255</v>
      </c>
      <c r="L296" s="1"/>
    </row>
    <row r="297" spans="1:12" x14ac:dyDescent="0.25">
      <c r="A297" s="30">
        <v>45918</v>
      </c>
      <c r="B297" s="3" t="s">
        <v>1376</v>
      </c>
      <c r="C297" s="1" t="s">
        <v>10</v>
      </c>
      <c r="D297" s="3" t="s">
        <v>323</v>
      </c>
      <c r="E297" s="3" t="s">
        <v>642</v>
      </c>
      <c r="F297" s="3" t="s">
        <v>641</v>
      </c>
      <c r="G297" s="3" t="s">
        <v>39</v>
      </c>
      <c r="H297" s="1" t="s">
        <v>25</v>
      </c>
      <c r="I297" s="1" t="s">
        <v>26</v>
      </c>
      <c r="J297" s="2" t="s">
        <v>643</v>
      </c>
      <c r="K297" s="3" t="s">
        <v>255</v>
      </c>
      <c r="L297" s="1"/>
    </row>
    <row r="298" spans="1:12" x14ac:dyDescent="0.25">
      <c r="A298" s="30">
        <v>45918</v>
      </c>
      <c r="B298" s="3" t="s">
        <v>1376</v>
      </c>
      <c r="C298" s="1" t="s">
        <v>48</v>
      </c>
      <c r="D298" s="3" t="s">
        <v>346</v>
      </c>
      <c r="E298" s="3" t="s">
        <v>639</v>
      </c>
      <c r="F298" s="3" t="s">
        <v>345</v>
      </c>
      <c r="G298" s="3" t="s">
        <v>5</v>
      </c>
      <c r="H298" s="1" t="s">
        <v>25</v>
      </c>
      <c r="I298" s="1" t="s">
        <v>26</v>
      </c>
      <c r="J298" s="2" t="s">
        <v>640</v>
      </c>
      <c r="K298" s="3" t="s">
        <v>348</v>
      </c>
      <c r="L298" s="1"/>
    </row>
    <row r="299" spans="1:12" x14ac:dyDescent="0.25">
      <c r="A299" s="30">
        <v>45918</v>
      </c>
      <c r="B299" s="3" t="s">
        <v>1376</v>
      </c>
      <c r="C299" s="1" t="s">
        <v>48</v>
      </c>
      <c r="D299" s="3" t="s">
        <v>346</v>
      </c>
      <c r="E299" s="3" t="s">
        <v>639</v>
      </c>
      <c r="F299" s="3" t="s">
        <v>345</v>
      </c>
      <c r="G299" s="3" t="s">
        <v>5</v>
      </c>
      <c r="H299" s="1" t="s">
        <v>25</v>
      </c>
      <c r="I299" s="1" t="s">
        <v>26</v>
      </c>
      <c r="J299" s="2" t="s">
        <v>640</v>
      </c>
      <c r="K299" s="3" t="s">
        <v>347</v>
      </c>
      <c r="L299" s="1"/>
    </row>
    <row r="300" spans="1:12" x14ac:dyDescent="0.25">
      <c r="A300" s="30">
        <v>45918</v>
      </c>
      <c r="B300" s="3" t="s">
        <v>1376</v>
      </c>
      <c r="C300" s="1" t="s">
        <v>48</v>
      </c>
      <c r="D300" s="3" t="s">
        <v>346</v>
      </c>
      <c r="E300" s="3" t="s">
        <v>639</v>
      </c>
      <c r="F300" s="3" t="s">
        <v>345</v>
      </c>
      <c r="G300" s="3" t="s">
        <v>5</v>
      </c>
      <c r="H300" s="1" t="s">
        <v>25</v>
      </c>
      <c r="I300" s="1" t="s">
        <v>26</v>
      </c>
      <c r="J300" s="2" t="s">
        <v>640</v>
      </c>
      <c r="K300" s="3" t="s">
        <v>138</v>
      </c>
      <c r="L300" s="1"/>
    </row>
    <row r="301" spans="1:12" x14ac:dyDescent="0.25">
      <c r="A301" s="30">
        <v>45918</v>
      </c>
      <c r="B301" s="3" t="s">
        <v>1376</v>
      </c>
      <c r="C301" s="1" t="s">
        <v>48</v>
      </c>
      <c r="D301" s="3" t="s">
        <v>346</v>
      </c>
      <c r="E301" s="3" t="s">
        <v>637</v>
      </c>
      <c r="F301" s="3" t="s">
        <v>345</v>
      </c>
      <c r="G301" s="3" t="s">
        <v>5</v>
      </c>
      <c r="H301" s="1" t="s">
        <v>25</v>
      </c>
      <c r="I301" s="1" t="s">
        <v>26</v>
      </c>
      <c r="J301" s="2" t="s">
        <v>638</v>
      </c>
      <c r="K301" s="3" t="s">
        <v>348</v>
      </c>
      <c r="L301" s="1"/>
    </row>
    <row r="302" spans="1:12" x14ac:dyDescent="0.25">
      <c r="A302" s="30">
        <v>45918</v>
      </c>
      <c r="B302" s="3" t="s">
        <v>1376</v>
      </c>
      <c r="C302" s="1" t="s">
        <v>48</v>
      </c>
      <c r="D302" s="3" t="s">
        <v>346</v>
      </c>
      <c r="E302" s="3" t="s">
        <v>637</v>
      </c>
      <c r="F302" s="3" t="s">
        <v>345</v>
      </c>
      <c r="G302" s="3" t="s">
        <v>5</v>
      </c>
      <c r="H302" s="1" t="s">
        <v>25</v>
      </c>
      <c r="I302" s="1" t="s">
        <v>26</v>
      </c>
      <c r="J302" s="2" t="s">
        <v>638</v>
      </c>
      <c r="K302" s="3" t="s">
        <v>347</v>
      </c>
      <c r="L302" s="1"/>
    </row>
    <row r="303" spans="1:12" x14ac:dyDescent="0.25">
      <c r="A303" s="30">
        <v>45918</v>
      </c>
      <c r="B303" s="3" t="s">
        <v>1376</v>
      </c>
      <c r="C303" s="1" t="s">
        <v>48</v>
      </c>
      <c r="D303" s="3" t="s">
        <v>346</v>
      </c>
      <c r="E303" s="3" t="s">
        <v>637</v>
      </c>
      <c r="F303" s="3" t="s">
        <v>345</v>
      </c>
      <c r="G303" s="3" t="s">
        <v>5</v>
      </c>
      <c r="H303" s="1" t="s">
        <v>25</v>
      </c>
      <c r="I303" s="1" t="s">
        <v>26</v>
      </c>
      <c r="J303" s="2" t="s">
        <v>638</v>
      </c>
      <c r="K303" s="3" t="s">
        <v>138</v>
      </c>
      <c r="L303" s="1"/>
    </row>
    <row r="304" spans="1:12" x14ac:dyDescent="0.25">
      <c r="A304" s="30">
        <v>45918</v>
      </c>
      <c r="B304" s="3" t="s">
        <v>1376</v>
      </c>
      <c r="C304" s="1" t="s">
        <v>48</v>
      </c>
      <c r="D304" s="3" t="s">
        <v>346</v>
      </c>
      <c r="E304" s="3" t="s">
        <v>635</v>
      </c>
      <c r="F304" s="3" t="s">
        <v>345</v>
      </c>
      <c r="G304" s="3" t="s">
        <v>5</v>
      </c>
      <c r="H304" s="1" t="s">
        <v>25</v>
      </c>
      <c r="I304" s="1" t="s">
        <v>26</v>
      </c>
      <c r="J304" s="2" t="s">
        <v>636</v>
      </c>
      <c r="K304" s="3" t="s">
        <v>348</v>
      </c>
      <c r="L304" s="1"/>
    </row>
    <row r="305" spans="1:12" x14ac:dyDescent="0.25">
      <c r="A305" s="30">
        <v>45918</v>
      </c>
      <c r="B305" s="3" t="s">
        <v>1376</v>
      </c>
      <c r="C305" s="1" t="s">
        <v>48</v>
      </c>
      <c r="D305" s="3" t="s">
        <v>346</v>
      </c>
      <c r="E305" s="3" t="s">
        <v>635</v>
      </c>
      <c r="F305" s="3" t="s">
        <v>345</v>
      </c>
      <c r="G305" s="3" t="s">
        <v>5</v>
      </c>
      <c r="H305" s="1" t="s">
        <v>25</v>
      </c>
      <c r="I305" s="1" t="s">
        <v>26</v>
      </c>
      <c r="J305" s="2" t="s">
        <v>636</v>
      </c>
      <c r="K305" s="3" t="s">
        <v>347</v>
      </c>
      <c r="L305" s="1"/>
    </row>
    <row r="306" spans="1:12" x14ac:dyDescent="0.25">
      <c r="A306" s="30">
        <v>45918</v>
      </c>
      <c r="B306" s="3" t="s">
        <v>1376</v>
      </c>
      <c r="C306" s="1" t="s">
        <v>48</v>
      </c>
      <c r="D306" s="3" t="s">
        <v>346</v>
      </c>
      <c r="E306" s="3" t="s">
        <v>635</v>
      </c>
      <c r="F306" s="3" t="s">
        <v>345</v>
      </c>
      <c r="G306" s="3" t="s">
        <v>5</v>
      </c>
      <c r="H306" s="1" t="s">
        <v>25</v>
      </c>
      <c r="I306" s="1" t="s">
        <v>26</v>
      </c>
      <c r="J306" s="2" t="s">
        <v>636</v>
      </c>
      <c r="K306" s="3" t="s">
        <v>138</v>
      </c>
      <c r="L306" s="1"/>
    </row>
    <row r="307" spans="1:12" x14ac:dyDescent="0.25">
      <c r="A307" s="30">
        <v>45918</v>
      </c>
      <c r="B307" s="3" t="s">
        <v>1376</v>
      </c>
      <c r="C307" s="1" t="s">
        <v>48</v>
      </c>
      <c r="D307" s="3" t="s">
        <v>346</v>
      </c>
      <c r="E307" s="3" t="s">
        <v>633</v>
      </c>
      <c r="F307" s="3" t="s">
        <v>345</v>
      </c>
      <c r="G307" s="3" t="s">
        <v>5</v>
      </c>
      <c r="H307" s="1" t="s">
        <v>25</v>
      </c>
      <c r="I307" s="1" t="s">
        <v>26</v>
      </c>
      <c r="J307" s="2" t="s">
        <v>634</v>
      </c>
      <c r="K307" s="3" t="s">
        <v>348</v>
      </c>
      <c r="L307" s="1"/>
    </row>
    <row r="308" spans="1:12" x14ac:dyDescent="0.25">
      <c r="A308" s="30">
        <v>45918</v>
      </c>
      <c r="B308" s="3" t="s">
        <v>1376</v>
      </c>
      <c r="C308" s="1" t="s">
        <v>48</v>
      </c>
      <c r="D308" s="3" t="s">
        <v>346</v>
      </c>
      <c r="E308" s="3" t="s">
        <v>633</v>
      </c>
      <c r="F308" s="3" t="s">
        <v>345</v>
      </c>
      <c r="G308" s="3" t="s">
        <v>5</v>
      </c>
      <c r="H308" s="1" t="s">
        <v>25</v>
      </c>
      <c r="I308" s="1" t="s">
        <v>26</v>
      </c>
      <c r="J308" s="2" t="s">
        <v>634</v>
      </c>
      <c r="K308" s="3" t="s">
        <v>347</v>
      </c>
      <c r="L308" s="1"/>
    </row>
    <row r="309" spans="1:12" x14ac:dyDescent="0.25">
      <c r="A309" s="30">
        <v>45918</v>
      </c>
      <c r="B309" s="3" t="s">
        <v>1376</v>
      </c>
      <c r="C309" s="1" t="s">
        <v>48</v>
      </c>
      <c r="D309" s="3" t="s">
        <v>346</v>
      </c>
      <c r="E309" s="3" t="s">
        <v>633</v>
      </c>
      <c r="F309" s="3" t="s">
        <v>345</v>
      </c>
      <c r="G309" s="3" t="s">
        <v>5</v>
      </c>
      <c r="H309" s="1" t="s">
        <v>25</v>
      </c>
      <c r="I309" s="1" t="s">
        <v>26</v>
      </c>
      <c r="J309" s="2" t="s">
        <v>634</v>
      </c>
      <c r="K309" s="3" t="s">
        <v>138</v>
      </c>
      <c r="L309" s="1"/>
    </row>
    <row r="310" spans="1:12" x14ac:dyDescent="0.25">
      <c r="A310" s="30">
        <v>45918</v>
      </c>
      <c r="B310" s="3" t="s">
        <v>1376</v>
      </c>
      <c r="C310" s="1" t="s">
        <v>48</v>
      </c>
      <c r="D310" s="3" t="s">
        <v>346</v>
      </c>
      <c r="E310" s="3" t="s">
        <v>631</v>
      </c>
      <c r="F310" s="3" t="s">
        <v>345</v>
      </c>
      <c r="G310" s="3" t="s">
        <v>5</v>
      </c>
      <c r="H310" s="1" t="s">
        <v>25</v>
      </c>
      <c r="I310" s="1" t="s">
        <v>26</v>
      </c>
      <c r="J310" s="2" t="s">
        <v>632</v>
      </c>
      <c r="K310" s="3" t="s">
        <v>348</v>
      </c>
      <c r="L310" s="1"/>
    </row>
    <row r="311" spans="1:12" x14ac:dyDescent="0.25">
      <c r="A311" s="30">
        <v>45918</v>
      </c>
      <c r="B311" s="3" t="s">
        <v>1376</v>
      </c>
      <c r="C311" s="1" t="s">
        <v>48</v>
      </c>
      <c r="D311" s="3" t="s">
        <v>346</v>
      </c>
      <c r="E311" s="3" t="s">
        <v>631</v>
      </c>
      <c r="F311" s="3" t="s">
        <v>345</v>
      </c>
      <c r="G311" s="3" t="s">
        <v>5</v>
      </c>
      <c r="H311" s="1" t="s">
        <v>25</v>
      </c>
      <c r="I311" s="1" t="s">
        <v>26</v>
      </c>
      <c r="J311" s="2" t="s">
        <v>632</v>
      </c>
      <c r="K311" s="3" t="s">
        <v>347</v>
      </c>
      <c r="L311" s="1"/>
    </row>
    <row r="312" spans="1:12" x14ac:dyDescent="0.25">
      <c r="A312" s="30">
        <v>45918</v>
      </c>
      <c r="B312" s="3" t="s">
        <v>1376</v>
      </c>
      <c r="C312" s="1" t="s">
        <v>48</v>
      </c>
      <c r="D312" s="3" t="s">
        <v>346</v>
      </c>
      <c r="E312" s="3" t="s">
        <v>631</v>
      </c>
      <c r="F312" s="3" t="s">
        <v>345</v>
      </c>
      <c r="G312" s="3" t="s">
        <v>5</v>
      </c>
      <c r="H312" s="1" t="s">
        <v>25</v>
      </c>
      <c r="I312" s="1" t="s">
        <v>26</v>
      </c>
      <c r="J312" s="2" t="s">
        <v>632</v>
      </c>
      <c r="K312" s="3" t="s">
        <v>138</v>
      </c>
      <c r="L312" s="1"/>
    </row>
    <row r="313" spans="1:12" x14ac:dyDescent="0.25">
      <c r="A313" s="30">
        <v>45918</v>
      </c>
      <c r="B313" s="3" t="s">
        <v>1376</v>
      </c>
      <c r="C313" s="1" t="s">
        <v>9</v>
      </c>
      <c r="D313" s="3" t="s">
        <v>121</v>
      </c>
      <c r="E313" s="3" t="s">
        <v>629</v>
      </c>
      <c r="F313" s="3" t="s">
        <v>620</v>
      </c>
      <c r="G313" s="3" t="s">
        <v>5</v>
      </c>
      <c r="H313" s="1" t="s">
        <v>25</v>
      </c>
      <c r="I313" s="1" t="s">
        <v>26</v>
      </c>
      <c r="J313" s="2" t="s">
        <v>630</v>
      </c>
      <c r="K313" s="3" t="s">
        <v>12</v>
      </c>
      <c r="L313" s="1"/>
    </row>
    <row r="314" spans="1:12" x14ac:dyDescent="0.25">
      <c r="A314" s="30">
        <v>45918</v>
      </c>
      <c r="B314" s="3" t="s">
        <v>1376</v>
      </c>
      <c r="C314" s="1" t="s">
        <v>9</v>
      </c>
      <c r="D314" s="3" t="s">
        <v>121</v>
      </c>
      <c r="E314" s="3" t="s">
        <v>627</v>
      </c>
      <c r="F314" s="3" t="s">
        <v>620</v>
      </c>
      <c r="G314" s="3" t="s">
        <v>5</v>
      </c>
      <c r="H314" s="1" t="s">
        <v>25</v>
      </c>
      <c r="I314" s="1" t="s">
        <v>26</v>
      </c>
      <c r="J314" s="2" t="s">
        <v>628</v>
      </c>
      <c r="K314" s="3" t="s">
        <v>12</v>
      </c>
      <c r="L314" s="1"/>
    </row>
    <row r="315" spans="1:12" ht="25.5" x14ac:dyDescent="0.25">
      <c r="A315" s="30">
        <v>45918</v>
      </c>
      <c r="B315" s="3" t="s">
        <v>1376</v>
      </c>
      <c r="C315" s="1" t="s">
        <v>9</v>
      </c>
      <c r="D315" s="3" t="s">
        <v>121</v>
      </c>
      <c r="E315" s="3" t="s">
        <v>625</v>
      </c>
      <c r="F315" s="3" t="s">
        <v>620</v>
      </c>
      <c r="G315" s="3" t="s">
        <v>5</v>
      </c>
      <c r="H315" s="1" t="s">
        <v>25</v>
      </c>
      <c r="I315" s="1" t="s">
        <v>26</v>
      </c>
      <c r="J315" s="2" t="s">
        <v>626</v>
      </c>
      <c r="K315" s="3" t="s">
        <v>255</v>
      </c>
      <c r="L315" s="1"/>
    </row>
    <row r="316" spans="1:12" ht="25.5" x14ac:dyDescent="0.25">
      <c r="A316" s="30">
        <v>45918</v>
      </c>
      <c r="B316" s="3" t="s">
        <v>1376</v>
      </c>
      <c r="C316" s="1" t="s">
        <v>9</v>
      </c>
      <c r="D316" s="3" t="s">
        <v>121</v>
      </c>
      <c r="E316" s="3" t="s">
        <v>623</v>
      </c>
      <c r="F316" s="3" t="s">
        <v>620</v>
      </c>
      <c r="G316" s="3" t="s">
        <v>5</v>
      </c>
      <c r="H316" s="1" t="s">
        <v>25</v>
      </c>
      <c r="I316" s="1" t="s">
        <v>26</v>
      </c>
      <c r="J316" s="2" t="s">
        <v>624</v>
      </c>
      <c r="K316" s="3" t="s">
        <v>255</v>
      </c>
      <c r="L316" s="1"/>
    </row>
    <row r="317" spans="1:12" x14ac:dyDescent="0.25">
      <c r="A317" s="30">
        <v>45918</v>
      </c>
      <c r="B317" s="3" t="s">
        <v>1376</v>
      </c>
      <c r="C317" s="1" t="s">
        <v>9</v>
      </c>
      <c r="D317" s="3" t="s">
        <v>121</v>
      </c>
      <c r="E317" s="3" t="s">
        <v>621</v>
      </c>
      <c r="F317" s="3" t="s">
        <v>620</v>
      </c>
      <c r="G317" s="3" t="s">
        <v>5</v>
      </c>
      <c r="H317" s="1" t="s">
        <v>25</v>
      </c>
      <c r="I317" s="1" t="s">
        <v>26</v>
      </c>
      <c r="J317" s="2" t="s">
        <v>622</v>
      </c>
      <c r="K317" s="3" t="s">
        <v>12</v>
      </c>
      <c r="L317" s="1"/>
    </row>
    <row r="318" spans="1:12" x14ac:dyDescent="0.25">
      <c r="A318" s="30">
        <v>45919</v>
      </c>
      <c r="B318" s="3" t="s">
        <v>1376</v>
      </c>
      <c r="C318" s="1" t="s">
        <v>34</v>
      </c>
      <c r="D318" s="3" t="s">
        <v>90</v>
      </c>
      <c r="E318" s="3" t="s">
        <v>618</v>
      </c>
      <c r="F318" s="3" t="s">
        <v>617</v>
      </c>
      <c r="G318" s="3" t="s">
        <v>39</v>
      </c>
      <c r="H318" s="1" t="s">
        <v>45</v>
      </c>
      <c r="I318" s="1" t="s">
        <v>45</v>
      </c>
      <c r="J318" s="2" t="s">
        <v>619</v>
      </c>
      <c r="K318" s="3" t="s">
        <v>256</v>
      </c>
      <c r="L318" s="1"/>
    </row>
    <row r="319" spans="1:12" x14ac:dyDescent="0.25">
      <c r="A319" s="30">
        <v>45919</v>
      </c>
      <c r="B319" s="3" t="s">
        <v>1376</v>
      </c>
      <c r="C319" s="1" t="s">
        <v>34</v>
      </c>
      <c r="D319" s="3" t="s">
        <v>90</v>
      </c>
      <c r="E319" s="3" t="s">
        <v>615</v>
      </c>
      <c r="F319" s="3" t="s">
        <v>614</v>
      </c>
      <c r="G319" s="3" t="s">
        <v>39</v>
      </c>
      <c r="H319" s="1" t="s">
        <v>45</v>
      </c>
      <c r="I319" s="1" t="s">
        <v>45</v>
      </c>
      <c r="J319" s="2" t="s">
        <v>616</v>
      </c>
      <c r="K319" s="3" t="s">
        <v>255</v>
      </c>
      <c r="L319" s="1"/>
    </row>
    <row r="320" spans="1:12" x14ac:dyDescent="0.25">
      <c r="A320" s="30">
        <v>45919</v>
      </c>
      <c r="B320" s="3" t="s">
        <v>1376</v>
      </c>
      <c r="C320" s="1" t="s">
        <v>34</v>
      </c>
      <c r="D320" s="3" t="s">
        <v>90</v>
      </c>
      <c r="E320" s="3" t="s">
        <v>612</v>
      </c>
      <c r="F320" s="3" t="s">
        <v>611</v>
      </c>
      <c r="G320" s="3" t="s">
        <v>39</v>
      </c>
      <c r="H320" s="1" t="s">
        <v>45</v>
      </c>
      <c r="I320" s="1" t="s">
        <v>45</v>
      </c>
      <c r="J320" s="2" t="s">
        <v>613</v>
      </c>
      <c r="K320" s="3" t="s">
        <v>255</v>
      </c>
      <c r="L320" s="1"/>
    </row>
    <row r="321" spans="1:12" x14ac:dyDescent="0.25">
      <c r="A321" s="30">
        <v>45919</v>
      </c>
      <c r="B321" s="3" t="s">
        <v>1376</v>
      </c>
      <c r="C321" s="1" t="s">
        <v>34</v>
      </c>
      <c r="D321" s="3" t="s">
        <v>90</v>
      </c>
      <c r="E321" s="3" t="s">
        <v>609</v>
      </c>
      <c r="F321" s="3" t="s">
        <v>608</v>
      </c>
      <c r="G321" s="3" t="s">
        <v>39</v>
      </c>
      <c r="H321" s="1" t="s">
        <v>45</v>
      </c>
      <c r="I321" s="1" t="s">
        <v>45</v>
      </c>
      <c r="J321" s="2" t="s">
        <v>610</v>
      </c>
      <c r="K321" s="3" t="s">
        <v>255</v>
      </c>
      <c r="L321" s="1"/>
    </row>
    <row r="322" spans="1:12" x14ac:dyDescent="0.25">
      <c r="A322" s="30">
        <v>45919</v>
      </c>
      <c r="B322" s="3" t="s">
        <v>1376</v>
      </c>
      <c r="C322" s="1" t="s">
        <v>34</v>
      </c>
      <c r="D322" s="3" t="s">
        <v>90</v>
      </c>
      <c r="E322" s="3" t="s">
        <v>606</v>
      </c>
      <c r="F322" s="3" t="s">
        <v>605</v>
      </c>
      <c r="G322" s="3" t="s">
        <v>36</v>
      </c>
      <c r="H322" s="1" t="s">
        <v>45</v>
      </c>
      <c r="I322" s="1" t="s">
        <v>45</v>
      </c>
      <c r="J322" s="2" t="s">
        <v>607</v>
      </c>
      <c r="K322" s="3" t="s">
        <v>256</v>
      </c>
      <c r="L322" s="1"/>
    </row>
    <row r="323" spans="1:12" x14ac:dyDescent="0.25">
      <c r="A323" s="30">
        <v>45919</v>
      </c>
      <c r="B323" s="3" t="s">
        <v>1376</v>
      </c>
      <c r="C323" s="1" t="s">
        <v>34</v>
      </c>
      <c r="D323" s="3" t="s">
        <v>90</v>
      </c>
      <c r="E323" s="3" t="s">
        <v>603</v>
      </c>
      <c r="F323" s="3" t="s">
        <v>602</v>
      </c>
      <c r="G323" s="3" t="s">
        <v>36</v>
      </c>
      <c r="H323" s="1" t="s">
        <v>45</v>
      </c>
      <c r="I323" s="1" t="s">
        <v>45</v>
      </c>
      <c r="J323" s="2" t="s">
        <v>604</v>
      </c>
      <c r="K323" s="3" t="s">
        <v>256</v>
      </c>
      <c r="L323" s="1"/>
    </row>
    <row r="324" spans="1:12" x14ac:dyDescent="0.25">
      <c r="A324" s="30">
        <v>45919</v>
      </c>
      <c r="B324" s="3" t="s">
        <v>1376</v>
      </c>
      <c r="C324" s="1" t="s">
        <v>50</v>
      </c>
      <c r="D324" s="3" t="s">
        <v>304</v>
      </c>
      <c r="E324" s="3" t="s">
        <v>600</v>
      </c>
      <c r="F324" s="3" t="s">
        <v>326</v>
      </c>
      <c r="G324" s="3" t="s">
        <v>5</v>
      </c>
      <c r="H324" s="1" t="s">
        <v>1379</v>
      </c>
      <c r="I324" s="1" t="s">
        <v>1380</v>
      </c>
      <c r="J324" s="2" t="s">
        <v>601</v>
      </c>
      <c r="K324" s="3" t="s">
        <v>255</v>
      </c>
      <c r="L324" s="1"/>
    </row>
    <row r="325" spans="1:12" x14ac:dyDescent="0.25">
      <c r="A325" s="30">
        <v>45919</v>
      </c>
      <c r="B325" s="3" t="s">
        <v>1376</v>
      </c>
      <c r="C325" s="1" t="s">
        <v>50</v>
      </c>
      <c r="D325" s="3" t="s">
        <v>304</v>
      </c>
      <c r="E325" s="3" t="s">
        <v>598</v>
      </c>
      <c r="F325" s="3" t="s">
        <v>326</v>
      </c>
      <c r="G325" s="3" t="s">
        <v>5</v>
      </c>
      <c r="H325" s="1" t="s">
        <v>1379</v>
      </c>
      <c r="I325" s="1" t="s">
        <v>1380</v>
      </c>
      <c r="J325" s="2" t="s">
        <v>599</v>
      </c>
      <c r="K325" s="3" t="s">
        <v>255</v>
      </c>
      <c r="L325" s="1"/>
    </row>
    <row r="326" spans="1:12" x14ac:dyDescent="0.25">
      <c r="A326" s="30">
        <v>45919</v>
      </c>
      <c r="B326" s="3" t="s">
        <v>1376</v>
      </c>
      <c r="C326" s="1" t="s">
        <v>50</v>
      </c>
      <c r="D326" s="3" t="s">
        <v>304</v>
      </c>
      <c r="E326" s="3" t="s">
        <v>596</v>
      </c>
      <c r="F326" s="3" t="s">
        <v>326</v>
      </c>
      <c r="G326" s="3" t="s">
        <v>5</v>
      </c>
      <c r="H326" s="1" t="s">
        <v>1379</v>
      </c>
      <c r="I326" s="1" t="s">
        <v>1380</v>
      </c>
      <c r="J326" s="2" t="s">
        <v>597</v>
      </c>
      <c r="K326" s="3" t="s">
        <v>255</v>
      </c>
      <c r="L326" s="1"/>
    </row>
    <row r="327" spans="1:12" x14ac:dyDescent="0.25">
      <c r="A327" s="30">
        <v>45919</v>
      </c>
      <c r="B327" s="3" t="s">
        <v>1376</v>
      </c>
      <c r="C327" s="1" t="s">
        <v>9</v>
      </c>
      <c r="D327" s="3" t="s">
        <v>223</v>
      </c>
      <c r="E327" s="3" t="s">
        <v>593</v>
      </c>
      <c r="F327" s="3" t="s">
        <v>224</v>
      </c>
      <c r="G327" s="3" t="s">
        <v>5</v>
      </c>
      <c r="H327" s="1" t="s">
        <v>25</v>
      </c>
      <c r="I327" s="1" t="s">
        <v>26</v>
      </c>
      <c r="J327" s="2" t="s">
        <v>595</v>
      </c>
      <c r="K327" s="3" t="s">
        <v>107</v>
      </c>
      <c r="L327" s="1"/>
    </row>
    <row r="328" spans="1:12" x14ac:dyDescent="0.25">
      <c r="A328" s="30">
        <v>45919</v>
      </c>
      <c r="B328" s="3" t="s">
        <v>1376</v>
      </c>
      <c r="C328" s="1" t="s">
        <v>9</v>
      </c>
      <c r="D328" s="3" t="s">
        <v>223</v>
      </c>
      <c r="E328" s="3" t="s">
        <v>593</v>
      </c>
      <c r="F328" s="3" t="s">
        <v>224</v>
      </c>
      <c r="G328" s="3" t="s">
        <v>5</v>
      </c>
      <c r="H328" s="1" t="s">
        <v>25</v>
      </c>
      <c r="I328" s="1" t="s">
        <v>26</v>
      </c>
      <c r="J328" s="2" t="s">
        <v>594</v>
      </c>
      <c r="K328" s="3" t="s">
        <v>592</v>
      </c>
      <c r="L328" s="1"/>
    </row>
    <row r="329" spans="1:12" x14ac:dyDescent="0.25">
      <c r="A329" s="30">
        <v>45919</v>
      </c>
      <c r="B329" s="3" t="s">
        <v>1376</v>
      </c>
      <c r="C329" s="1" t="s">
        <v>73</v>
      </c>
      <c r="D329" s="3" t="s">
        <v>103</v>
      </c>
      <c r="E329" s="3" t="s">
        <v>590</v>
      </c>
      <c r="F329" s="3" t="s">
        <v>589</v>
      </c>
      <c r="G329" s="3" t="s">
        <v>317</v>
      </c>
      <c r="H329" s="1" t="s">
        <v>110</v>
      </c>
      <c r="I329" s="3" t="s">
        <v>111</v>
      </c>
      <c r="J329" s="2" t="s">
        <v>591</v>
      </c>
      <c r="K329" s="3" t="s">
        <v>12</v>
      </c>
      <c r="L329" s="1"/>
    </row>
    <row r="330" spans="1:12" x14ac:dyDescent="0.25">
      <c r="A330" s="30">
        <v>45922</v>
      </c>
      <c r="B330" s="3" t="s">
        <v>1376</v>
      </c>
      <c r="C330" s="1" t="s">
        <v>49</v>
      </c>
      <c r="D330" s="3" t="s">
        <v>586</v>
      </c>
      <c r="E330" s="3" t="s">
        <v>585</v>
      </c>
      <c r="F330" s="3" t="s">
        <v>584</v>
      </c>
      <c r="G330" s="3" t="s">
        <v>317</v>
      </c>
      <c r="H330" s="1" t="s">
        <v>46</v>
      </c>
      <c r="I330" s="1" t="s">
        <v>47</v>
      </c>
      <c r="J330" s="2" t="s">
        <v>587</v>
      </c>
      <c r="K330" s="3" t="s">
        <v>588</v>
      </c>
      <c r="L330" s="1"/>
    </row>
    <row r="331" spans="1:12" x14ac:dyDescent="0.25">
      <c r="A331" s="30">
        <v>45922</v>
      </c>
      <c r="B331" s="3" t="s">
        <v>1376</v>
      </c>
      <c r="C331" s="1" t="s">
        <v>49</v>
      </c>
      <c r="D331" s="3" t="s">
        <v>586</v>
      </c>
      <c r="E331" s="3" t="s">
        <v>585</v>
      </c>
      <c r="F331" s="3" t="s">
        <v>584</v>
      </c>
      <c r="G331" s="3" t="s">
        <v>317</v>
      </c>
      <c r="H331" s="1" t="s">
        <v>46</v>
      </c>
      <c r="I331" s="1" t="s">
        <v>47</v>
      </c>
      <c r="J331" s="2" t="s">
        <v>587</v>
      </c>
      <c r="K331" s="3" t="s">
        <v>407</v>
      </c>
      <c r="L331" s="1"/>
    </row>
    <row r="332" spans="1:12" x14ac:dyDescent="0.25">
      <c r="A332" s="30">
        <v>45922</v>
      </c>
      <c r="B332" s="3" t="s">
        <v>1376</v>
      </c>
      <c r="C332" s="1" t="s">
        <v>49</v>
      </c>
      <c r="D332" s="3" t="s">
        <v>586</v>
      </c>
      <c r="E332" s="3" t="s">
        <v>585</v>
      </c>
      <c r="F332" s="3" t="s">
        <v>584</v>
      </c>
      <c r="G332" s="3" t="s">
        <v>317</v>
      </c>
      <c r="H332" s="1" t="s">
        <v>46</v>
      </c>
      <c r="I332" s="1" t="s">
        <v>47</v>
      </c>
      <c r="J332" s="2" t="s">
        <v>587</v>
      </c>
      <c r="K332" s="3" t="s">
        <v>411</v>
      </c>
      <c r="L332" s="1"/>
    </row>
    <row r="333" spans="1:12" x14ac:dyDescent="0.25">
      <c r="A333" s="30">
        <v>45922</v>
      </c>
      <c r="B333" s="3" t="s">
        <v>1376</v>
      </c>
      <c r="C333" s="1" t="s">
        <v>49</v>
      </c>
      <c r="D333" s="3" t="s">
        <v>586</v>
      </c>
      <c r="E333" s="3" t="s">
        <v>585</v>
      </c>
      <c r="F333" s="3" t="s">
        <v>584</v>
      </c>
      <c r="G333" s="3" t="s">
        <v>317</v>
      </c>
      <c r="H333" s="1" t="s">
        <v>46</v>
      </c>
      <c r="I333" s="1" t="s">
        <v>47</v>
      </c>
      <c r="J333" s="2" t="s">
        <v>587</v>
      </c>
      <c r="K333" s="3" t="s">
        <v>412</v>
      </c>
      <c r="L333" s="1"/>
    </row>
    <row r="334" spans="1:12" x14ac:dyDescent="0.25">
      <c r="A334" s="30">
        <v>45922</v>
      </c>
      <c r="B334" s="3" t="s">
        <v>1376</v>
      </c>
      <c r="C334" s="1" t="s">
        <v>37</v>
      </c>
      <c r="D334" s="3" t="s">
        <v>582</v>
      </c>
      <c r="E334" s="3" t="s">
        <v>581</v>
      </c>
      <c r="F334" s="3" t="s">
        <v>580</v>
      </c>
      <c r="G334" s="3" t="s">
        <v>5</v>
      </c>
      <c r="H334" s="1" t="s">
        <v>25</v>
      </c>
      <c r="I334" s="1" t="s">
        <v>26</v>
      </c>
      <c r="J334" s="2" t="s">
        <v>583</v>
      </c>
      <c r="K334" s="3" t="s">
        <v>579</v>
      </c>
      <c r="L334" s="1"/>
    </row>
    <row r="335" spans="1:12" ht="25.5" x14ac:dyDescent="0.25">
      <c r="A335" s="30">
        <v>45922</v>
      </c>
      <c r="B335" s="3" t="s">
        <v>1376</v>
      </c>
      <c r="C335" s="1" t="s">
        <v>2</v>
      </c>
      <c r="D335" s="3" t="s">
        <v>148</v>
      </c>
      <c r="E335" s="3" t="s">
        <v>577</v>
      </c>
      <c r="F335" s="3" t="s">
        <v>576</v>
      </c>
      <c r="G335" s="3" t="s">
        <v>317</v>
      </c>
      <c r="H335" s="1" t="s">
        <v>195</v>
      </c>
      <c r="I335" s="1" t="s">
        <v>196</v>
      </c>
      <c r="J335" s="2" t="s">
        <v>578</v>
      </c>
      <c r="K335" s="3" t="s">
        <v>87</v>
      </c>
      <c r="L335" s="1"/>
    </row>
    <row r="336" spans="1:12" ht="25.5" x14ac:dyDescent="0.25">
      <c r="A336" s="30">
        <v>45923</v>
      </c>
      <c r="B336" s="3" t="s">
        <v>1376</v>
      </c>
      <c r="C336" s="1" t="s">
        <v>37</v>
      </c>
      <c r="D336" s="3" t="s">
        <v>573</v>
      </c>
      <c r="E336" s="3" t="s">
        <v>572</v>
      </c>
      <c r="F336" s="3" t="s">
        <v>571</v>
      </c>
      <c r="G336" s="3" t="s">
        <v>317</v>
      </c>
      <c r="H336" s="1" t="s">
        <v>25</v>
      </c>
      <c r="I336" s="1" t="s">
        <v>26</v>
      </c>
      <c r="J336" s="2" t="s">
        <v>575</v>
      </c>
      <c r="K336" s="3" t="s">
        <v>439</v>
      </c>
      <c r="L336" s="1"/>
    </row>
    <row r="337" spans="1:12" ht="25.5" x14ac:dyDescent="0.25">
      <c r="A337" s="30">
        <v>45923</v>
      </c>
      <c r="B337" s="3" t="s">
        <v>1376</v>
      </c>
      <c r="C337" s="1" t="s">
        <v>37</v>
      </c>
      <c r="D337" s="3" t="s">
        <v>573</v>
      </c>
      <c r="E337" s="3" t="s">
        <v>572</v>
      </c>
      <c r="F337" s="3" t="s">
        <v>571</v>
      </c>
      <c r="G337" s="3" t="s">
        <v>317</v>
      </c>
      <c r="H337" s="1" t="s">
        <v>25</v>
      </c>
      <c r="I337" s="1" t="s">
        <v>26</v>
      </c>
      <c r="J337" s="2" t="s">
        <v>574</v>
      </c>
      <c r="K337" s="3" t="s">
        <v>255</v>
      </c>
      <c r="L337" s="1"/>
    </row>
    <row r="338" spans="1:12" x14ac:dyDescent="0.25">
      <c r="A338" s="30">
        <v>45923</v>
      </c>
      <c r="B338" s="3" t="s">
        <v>1376</v>
      </c>
      <c r="C338" s="1" t="s">
        <v>37</v>
      </c>
      <c r="D338" s="3" t="s">
        <v>569</v>
      </c>
      <c r="E338" s="3" t="s">
        <v>568</v>
      </c>
      <c r="F338" s="3" t="s">
        <v>567</v>
      </c>
      <c r="G338" s="3" t="s">
        <v>317</v>
      </c>
      <c r="H338" s="1" t="s">
        <v>29</v>
      </c>
      <c r="I338" s="1" t="s">
        <v>30</v>
      </c>
      <c r="J338" s="2" t="s">
        <v>570</v>
      </c>
      <c r="K338" s="3" t="s">
        <v>255</v>
      </c>
      <c r="L338" s="1"/>
    </row>
    <row r="339" spans="1:12" ht="25.5" x14ac:dyDescent="0.25">
      <c r="A339" s="30">
        <v>45923</v>
      </c>
      <c r="B339" s="3" t="s">
        <v>1376</v>
      </c>
      <c r="C339" s="1" t="s">
        <v>44</v>
      </c>
      <c r="D339" s="3" t="s">
        <v>565</v>
      </c>
      <c r="E339" s="3" t="s">
        <v>564</v>
      </c>
      <c r="F339" s="3" t="s">
        <v>563</v>
      </c>
      <c r="G339" s="3" t="s">
        <v>317</v>
      </c>
      <c r="H339" s="1" t="s">
        <v>25</v>
      </c>
      <c r="I339" s="1" t="s">
        <v>26</v>
      </c>
      <c r="J339" s="2" t="s">
        <v>566</v>
      </c>
      <c r="K339" s="3" t="s">
        <v>255</v>
      </c>
      <c r="L339" s="1"/>
    </row>
    <row r="340" spans="1:12" x14ac:dyDescent="0.25">
      <c r="A340" s="30">
        <v>45923</v>
      </c>
      <c r="B340" s="3" t="s">
        <v>1376</v>
      </c>
      <c r="C340" s="1" t="s">
        <v>37</v>
      </c>
      <c r="D340" s="3" t="s">
        <v>561</v>
      </c>
      <c r="E340" s="3" t="s">
        <v>560</v>
      </c>
      <c r="F340" s="3" t="s">
        <v>559</v>
      </c>
      <c r="G340" s="3" t="s">
        <v>317</v>
      </c>
      <c r="H340" s="1" t="s">
        <v>46</v>
      </c>
      <c r="I340" s="1" t="s">
        <v>47</v>
      </c>
      <c r="J340" s="2" t="s">
        <v>562</v>
      </c>
      <c r="K340" s="3" t="s">
        <v>255</v>
      </c>
      <c r="L340" s="1"/>
    </row>
    <row r="341" spans="1:12" ht="25.5" x14ac:dyDescent="0.25">
      <c r="A341" s="30">
        <v>45923</v>
      </c>
      <c r="B341" s="3" t="s">
        <v>1376</v>
      </c>
      <c r="C341" s="1" t="s">
        <v>37</v>
      </c>
      <c r="D341" s="3" t="s">
        <v>37</v>
      </c>
      <c r="E341" s="3" t="s">
        <v>557</v>
      </c>
      <c r="F341" s="3" t="s">
        <v>556</v>
      </c>
      <c r="G341" s="3" t="s">
        <v>477</v>
      </c>
      <c r="H341" s="1" t="s">
        <v>25</v>
      </c>
      <c r="I341" s="1" t="s">
        <v>26</v>
      </c>
      <c r="J341" s="2" t="s">
        <v>558</v>
      </c>
      <c r="K341" s="3" t="s">
        <v>12</v>
      </c>
      <c r="L341" s="1"/>
    </row>
    <row r="342" spans="1:12" x14ac:dyDescent="0.25">
      <c r="A342" s="30">
        <v>45923</v>
      </c>
      <c r="B342" s="3" t="s">
        <v>1376</v>
      </c>
      <c r="C342" s="1" t="s">
        <v>37</v>
      </c>
      <c r="D342" s="3" t="s">
        <v>37</v>
      </c>
      <c r="E342" s="3" t="s">
        <v>553</v>
      </c>
      <c r="F342" s="3" t="s">
        <v>552</v>
      </c>
      <c r="G342" s="3" t="s">
        <v>477</v>
      </c>
      <c r="H342" s="1" t="s">
        <v>25</v>
      </c>
      <c r="I342" s="1" t="s">
        <v>26</v>
      </c>
      <c r="J342" s="2" t="s">
        <v>555</v>
      </c>
      <c r="K342" s="3" t="s">
        <v>538</v>
      </c>
      <c r="L342" s="1"/>
    </row>
    <row r="343" spans="1:12" x14ac:dyDescent="0.25">
      <c r="A343" s="30">
        <v>45923</v>
      </c>
      <c r="B343" s="3" t="s">
        <v>1376</v>
      </c>
      <c r="C343" s="1" t="s">
        <v>37</v>
      </c>
      <c r="D343" s="3" t="s">
        <v>37</v>
      </c>
      <c r="E343" s="3" t="s">
        <v>553</v>
      </c>
      <c r="F343" s="3" t="s">
        <v>552</v>
      </c>
      <c r="G343" s="3" t="s">
        <v>477</v>
      </c>
      <c r="H343" s="1" t="s">
        <v>25</v>
      </c>
      <c r="I343" s="1" t="s">
        <v>26</v>
      </c>
      <c r="J343" s="2" t="s">
        <v>554</v>
      </c>
      <c r="K343" s="3" t="s">
        <v>538</v>
      </c>
      <c r="L343" s="1"/>
    </row>
    <row r="344" spans="1:12" x14ac:dyDescent="0.25">
      <c r="A344" s="30">
        <v>45923</v>
      </c>
      <c r="B344" s="3" t="s">
        <v>1376</v>
      </c>
      <c r="C344" s="1" t="s">
        <v>37</v>
      </c>
      <c r="D344" s="3" t="s">
        <v>309</v>
      </c>
      <c r="E344" s="3" t="s">
        <v>550</v>
      </c>
      <c r="F344" s="3" t="s">
        <v>549</v>
      </c>
      <c r="G344" s="3" t="s">
        <v>5</v>
      </c>
      <c r="H344" s="1" t="s">
        <v>46</v>
      </c>
      <c r="I344" s="1" t="s">
        <v>47</v>
      </c>
      <c r="J344" s="2" t="s">
        <v>551</v>
      </c>
      <c r="K344" s="3" t="s">
        <v>538</v>
      </c>
      <c r="L344" s="1"/>
    </row>
    <row r="345" spans="1:12" x14ac:dyDescent="0.25">
      <c r="A345" s="30">
        <v>45924</v>
      </c>
      <c r="B345" s="3" t="s">
        <v>1376</v>
      </c>
      <c r="C345" s="1" t="s">
        <v>38</v>
      </c>
      <c r="D345" s="3" t="s">
        <v>212</v>
      </c>
      <c r="E345" s="3" t="s">
        <v>547</v>
      </c>
      <c r="F345" s="3" t="s">
        <v>546</v>
      </c>
      <c r="G345" s="3" t="s">
        <v>317</v>
      </c>
      <c r="H345" s="1" t="s">
        <v>25</v>
      </c>
      <c r="I345" s="3" t="s">
        <v>26</v>
      </c>
      <c r="J345" s="2" t="s">
        <v>548</v>
      </c>
      <c r="K345" s="3" t="s">
        <v>255</v>
      </c>
      <c r="L345" s="1"/>
    </row>
    <row r="346" spans="1:12" x14ac:dyDescent="0.25">
      <c r="A346" s="30">
        <v>45924</v>
      </c>
      <c r="B346" s="3" t="s">
        <v>1376</v>
      </c>
      <c r="C346" s="1" t="s">
        <v>38</v>
      </c>
      <c r="D346" s="3" t="s">
        <v>212</v>
      </c>
      <c r="E346" s="3" t="s">
        <v>544</v>
      </c>
      <c r="F346" s="3" t="s">
        <v>543</v>
      </c>
      <c r="G346" s="3" t="s">
        <v>317</v>
      </c>
      <c r="H346" s="1" t="s">
        <v>25</v>
      </c>
      <c r="I346" s="3" t="s">
        <v>26</v>
      </c>
      <c r="J346" s="2" t="s">
        <v>545</v>
      </c>
      <c r="K346" s="3" t="s">
        <v>255</v>
      </c>
      <c r="L346" s="1"/>
    </row>
    <row r="347" spans="1:12" x14ac:dyDescent="0.25">
      <c r="A347" s="30">
        <v>45924</v>
      </c>
      <c r="B347" s="3" t="s">
        <v>1376</v>
      </c>
      <c r="C347" s="1" t="s">
        <v>38</v>
      </c>
      <c r="D347" s="3" t="s">
        <v>212</v>
      </c>
      <c r="E347" s="3" t="s">
        <v>541</v>
      </c>
      <c r="F347" s="3" t="s">
        <v>540</v>
      </c>
      <c r="G347" s="3" t="s">
        <v>317</v>
      </c>
      <c r="H347" s="1" t="s">
        <v>25</v>
      </c>
      <c r="I347" s="3" t="s">
        <v>26</v>
      </c>
      <c r="J347" s="2" t="s">
        <v>542</v>
      </c>
      <c r="K347" s="3" t="s">
        <v>255</v>
      </c>
      <c r="L347" s="1"/>
    </row>
    <row r="348" spans="1:12" x14ac:dyDescent="0.25">
      <c r="A348" s="30">
        <v>45924</v>
      </c>
      <c r="B348" s="3" t="s">
        <v>1376</v>
      </c>
      <c r="C348" s="1" t="s">
        <v>10</v>
      </c>
      <c r="D348" s="3" t="s">
        <v>180</v>
      </c>
      <c r="E348" s="3" t="s">
        <v>328</v>
      </c>
      <c r="F348" s="3" t="s">
        <v>535</v>
      </c>
      <c r="G348" s="3" t="s">
        <v>5</v>
      </c>
      <c r="H348" s="1" t="s">
        <v>25</v>
      </c>
      <c r="I348" s="1" t="s">
        <v>26</v>
      </c>
      <c r="J348" s="2" t="s">
        <v>539</v>
      </c>
      <c r="K348" s="3" t="s">
        <v>538</v>
      </c>
      <c r="L348" s="1"/>
    </row>
    <row r="349" spans="1:12" x14ac:dyDescent="0.25">
      <c r="A349" s="30">
        <v>45924</v>
      </c>
      <c r="B349" s="3" t="s">
        <v>1376</v>
      </c>
      <c r="C349" s="1" t="s">
        <v>10</v>
      </c>
      <c r="D349" s="3" t="s">
        <v>180</v>
      </c>
      <c r="E349" s="3" t="s">
        <v>328</v>
      </c>
      <c r="F349" s="3" t="s">
        <v>535</v>
      </c>
      <c r="G349" s="3" t="s">
        <v>5</v>
      </c>
      <c r="H349" s="1" t="s">
        <v>25</v>
      </c>
      <c r="I349" s="1" t="s">
        <v>26</v>
      </c>
      <c r="J349" s="2" t="s">
        <v>537</v>
      </c>
      <c r="K349" s="3" t="s">
        <v>330</v>
      </c>
      <c r="L349" s="1"/>
    </row>
    <row r="350" spans="1:12" x14ac:dyDescent="0.25">
      <c r="A350" s="30">
        <v>45924</v>
      </c>
      <c r="B350" s="3" t="s">
        <v>1376</v>
      </c>
      <c r="C350" s="1" t="s">
        <v>10</v>
      </c>
      <c r="D350" s="3" t="s">
        <v>180</v>
      </c>
      <c r="E350" s="3" t="s">
        <v>328</v>
      </c>
      <c r="F350" s="3" t="s">
        <v>535</v>
      </c>
      <c r="G350" s="3" t="s">
        <v>5</v>
      </c>
      <c r="H350" s="1" t="s">
        <v>25</v>
      </c>
      <c r="I350" s="1" t="s">
        <v>26</v>
      </c>
      <c r="J350" s="2" t="s">
        <v>536</v>
      </c>
      <c r="K350" s="3" t="s">
        <v>256</v>
      </c>
      <c r="L350" s="1"/>
    </row>
    <row r="351" spans="1:12" ht="25.5" x14ac:dyDescent="0.25">
      <c r="A351" s="30">
        <v>45924</v>
      </c>
      <c r="B351" s="3" t="s">
        <v>1376</v>
      </c>
      <c r="C351" s="1" t="s">
        <v>74</v>
      </c>
      <c r="D351" s="3" t="s">
        <v>489</v>
      </c>
      <c r="E351" s="3" t="s">
        <v>533</v>
      </c>
      <c r="F351" s="3" t="s">
        <v>532</v>
      </c>
      <c r="G351" s="3" t="s">
        <v>317</v>
      </c>
      <c r="H351" s="1" t="s">
        <v>46</v>
      </c>
      <c r="I351" s="1" t="s">
        <v>47</v>
      </c>
      <c r="J351" s="2" t="s">
        <v>534</v>
      </c>
      <c r="K351" s="3" t="s">
        <v>255</v>
      </c>
      <c r="L351" s="1"/>
    </row>
    <row r="352" spans="1:12" x14ac:dyDescent="0.25">
      <c r="A352" s="30">
        <v>45924</v>
      </c>
      <c r="B352" s="3" t="s">
        <v>1376</v>
      </c>
      <c r="C352" s="1" t="s">
        <v>74</v>
      </c>
      <c r="D352" s="3" t="s">
        <v>489</v>
      </c>
      <c r="E352" s="3" t="s">
        <v>530</v>
      </c>
      <c r="F352" s="3" t="s">
        <v>529</v>
      </c>
      <c r="G352" s="3" t="s">
        <v>317</v>
      </c>
      <c r="H352" s="1" t="s">
        <v>46</v>
      </c>
      <c r="I352" s="1" t="s">
        <v>47</v>
      </c>
      <c r="J352" s="2" t="s">
        <v>531</v>
      </c>
      <c r="K352" s="3" t="s">
        <v>255</v>
      </c>
      <c r="L352" s="1"/>
    </row>
    <row r="353" spans="1:12" x14ac:dyDescent="0.25">
      <c r="A353" s="30">
        <v>45924</v>
      </c>
      <c r="B353" s="3" t="s">
        <v>1376</v>
      </c>
      <c r="C353" s="1" t="s">
        <v>74</v>
      </c>
      <c r="D353" s="3" t="s">
        <v>489</v>
      </c>
      <c r="E353" s="3" t="s">
        <v>527</v>
      </c>
      <c r="F353" s="3" t="s">
        <v>526</v>
      </c>
      <c r="G353" s="3" t="s">
        <v>317</v>
      </c>
      <c r="H353" s="1" t="s">
        <v>46</v>
      </c>
      <c r="I353" s="1" t="s">
        <v>47</v>
      </c>
      <c r="J353" s="2" t="s">
        <v>528</v>
      </c>
      <c r="K353" s="3" t="s">
        <v>255</v>
      </c>
      <c r="L353" s="1"/>
    </row>
    <row r="354" spans="1:12" x14ac:dyDescent="0.25">
      <c r="A354" s="30">
        <v>45924</v>
      </c>
      <c r="B354" s="3" t="s">
        <v>1376</v>
      </c>
      <c r="C354" s="1" t="s">
        <v>74</v>
      </c>
      <c r="D354" s="3" t="s">
        <v>489</v>
      </c>
      <c r="E354" s="3" t="s">
        <v>522</v>
      </c>
      <c r="F354" s="3" t="s">
        <v>524</v>
      </c>
      <c r="G354" s="3" t="s">
        <v>317</v>
      </c>
      <c r="H354" s="1" t="s">
        <v>46</v>
      </c>
      <c r="I354" s="1" t="s">
        <v>47</v>
      </c>
      <c r="J354" s="2" t="s">
        <v>525</v>
      </c>
      <c r="K354" s="3" t="s">
        <v>255</v>
      </c>
      <c r="L354" s="1"/>
    </row>
    <row r="355" spans="1:12" x14ac:dyDescent="0.25">
      <c r="A355" s="30">
        <v>45924</v>
      </c>
      <c r="B355" s="3" t="s">
        <v>1376</v>
      </c>
      <c r="C355" s="1" t="s">
        <v>74</v>
      </c>
      <c r="D355" s="3" t="s">
        <v>489</v>
      </c>
      <c r="E355" s="3" t="s">
        <v>522</v>
      </c>
      <c r="F355" s="3" t="s">
        <v>521</v>
      </c>
      <c r="G355" s="3" t="s">
        <v>317</v>
      </c>
      <c r="H355" s="1" t="s">
        <v>46</v>
      </c>
      <c r="I355" s="1" t="s">
        <v>47</v>
      </c>
      <c r="J355" s="2" t="s">
        <v>523</v>
      </c>
      <c r="K355" s="3" t="s">
        <v>255</v>
      </c>
      <c r="L355" s="1"/>
    </row>
    <row r="356" spans="1:12" x14ac:dyDescent="0.25">
      <c r="A356" s="30">
        <v>45924</v>
      </c>
      <c r="B356" s="3" t="s">
        <v>1376</v>
      </c>
      <c r="C356" s="1" t="s">
        <v>74</v>
      </c>
      <c r="D356" s="3" t="s">
        <v>349</v>
      </c>
      <c r="E356" s="3" t="s">
        <v>519</v>
      </c>
      <c r="F356" s="3" t="s">
        <v>518</v>
      </c>
      <c r="G356" s="3" t="s">
        <v>317</v>
      </c>
      <c r="H356" s="1" t="s">
        <v>46</v>
      </c>
      <c r="I356" s="1" t="s">
        <v>47</v>
      </c>
      <c r="J356" s="2" t="s">
        <v>520</v>
      </c>
      <c r="K356" s="3" t="s">
        <v>255</v>
      </c>
      <c r="L356" s="1"/>
    </row>
    <row r="357" spans="1:12" ht="25.5" x14ac:dyDescent="0.25">
      <c r="A357" s="30">
        <v>45924</v>
      </c>
      <c r="B357" s="3" t="s">
        <v>1376</v>
      </c>
      <c r="C357" s="1" t="s">
        <v>74</v>
      </c>
      <c r="D357" s="3" t="s">
        <v>349</v>
      </c>
      <c r="E357" s="3" t="s">
        <v>516</v>
      </c>
      <c r="F357" s="3" t="s">
        <v>515</v>
      </c>
      <c r="G357" s="3" t="s">
        <v>317</v>
      </c>
      <c r="H357" s="1" t="s">
        <v>46</v>
      </c>
      <c r="I357" s="1" t="s">
        <v>47</v>
      </c>
      <c r="J357" s="2" t="s">
        <v>517</v>
      </c>
      <c r="K357" s="3" t="s">
        <v>255</v>
      </c>
      <c r="L357" s="1"/>
    </row>
    <row r="358" spans="1:12" x14ac:dyDescent="0.25">
      <c r="A358" s="30">
        <v>45924</v>
      </c>
      <c r="B358" s="3" t="s">
        <v>1376</v>
      </c>
      <c r="C358" s="1" t="s">
        <v>74</v>
      </c>
      <c r="D358" s="3" t="s">
        <v>322</v>
      </c>
      <c r="E358" s="3" t="s">
        <v>513</v>
      </c>
      <c r="F358" s="3" t="s">
        <v>512</v>
      </c>
      <c r="G358" s="3" t="s">
        <v>317</v>
      </c>
      <c r="H358" s="1" t="s">
        <v>25</v>
      </c>
      <c r="I358" s="1" t="s">
        <v>26</v>
      </c>
      <c r="J358" s="2" t="s">
        <v>514</v>
      </c>
      <c r="K358" s="3" t="s">
        <v>255</v>
      </c>
      <c r="L358" s="1"/>
    </row>
    <row r="359" spans="1:12" x14ac:dyDescent="0.25">
      <c r="A359" s="30">
        <v>45924</v>
      </c>
      <c r="B359" s="3" t="s">
        <v>1376</v>
      </c>
      <c r="C359" s="1" t="s">
        <v>74</v>
      </c>
      <c r="D359" s="3" t="s">
        <v>322</v>
      </c>
      <c r="E359" s="3" t="s">
        <v>510</v>
      </c>
      <c r="F359" s="3" t="s">
        <v>509</v>
      </c>
      <c r="G359" s="3" t="s">
        <v>317</v>
      </c>
      <c r="H359" s="1" t="s">
        <v>25</v>
      </c>
      <c r="I359" s="1" t="s">
        <v>26</v>
      </c>
      <c r="J359" s="2" t="s">
        <v>511</v>
      </c>
      <c r="K359" s="3" t="s">
        <v>255</v>
      </c>
      <c r="L359" s="1"/>
    </row>
    <row r="360" spans="1:12" x14ac:dyDescent="0.25">
      <c r="A360" s="30">
        <v>45925</v>
      </c>
      <c r="B360" s="3" t="s">
        <v>1376</v>
      </c>
      <c r="C360" s="1" t="s">
        <v>50</v>
      </c>
      <c r="D360" s="3" t="s">
        <v>503</v>
      </c>
      <c r="E360" s="3" t="s">
        <v>507</v>
      </c>
      <c r="F360" s="3" t="s">
        <v>250</v>
      </c>
      <c r="G360" s="3" t="s">
        <v>5</v>
      </c>
      <c r="H360" s="1" t="s">
        <v>25</v>
      </c>
      <c r="I360" s="3" t="s">
        <v>26</v>
      </c>
      <c r="J360" s="2" t="s">
        <v>508</v>
      </c>
      <c r="K360" s="3" t="s">
        <v>160</v>
      </c>
      <c r="L360" s="1"/>
    </row>
    <row r="361" spans="1:12" x14ac:dyDescent="0.25">
      <c r="A361" s="30">
        <v>45925</v>
      </c>
      <c r="B361" s="3" t="s">
        <v>1376</v>
      </c>
      <c r="C361" s="1" t="s">
        <v>50</v>
      </c>
      <c r="D361" s="3" t="s">
        <v>503</v>
      </c>
      <c r="E361" s="3" t="s">
        <v>505</v>
      </c>
      <c r="F361" s="3" t="s">
        <v>250</v>
      </c>
      <c r="G361" s="3" t="s">
        <v>5</v>
      </c>
      <c r="H361" s="1" t="s">
        <v>25</v>
      </c>
      <c r="I361" s="3" t="s">
        <v>26</v>
      </c>
      <c r="J361" s="2" t="s">
        <v>506</v>
      </c>
      <c r="K361" s="3" t="s">
        <v>189</v>
      </c>
      <c r="L361" s="1"/>
    </row>
    <row r="362" spans="1:12" x14ac:dyDescent="0.25">
      <c r="A362" s="30">
        <v>45925</v>
      </c>
      <c r="B362" s="3" t="s">
        <v>1376</v>
      </c>
      <c r="C362" s="1" t="s">
        <v>50</v>
      </c>
      <c r="D362" s="3" t="s">
        <v>503</v>
      </c>
      <c r="E362" s="3" t="s">
        <v>502</v>
      </c>
      <c r="F362" s="3" t="s">
        <v>250</v>
      </c>
      <c r="G362" s="3" t="s">
        <v>5</v>
      </c>
      <c r="H362" s="1" t="s">
        <v>25</v>
      </c>
      <c r="I362" s="3" t="s">
        <v>26</v>
      </c>
      <c r="J362" s="2" t="s">
        <v>504</v>
      </c>
      <c r="K362" s="3" t="s">
        <v>189</v>
      </c>
      <c r="L362" s="1"/>
    </row>
    <row r="363" spans="1:12" ht="25.5" x14ac:dyDescent="0.25">
      <c r="A363" s="30">
        <v>45925</v>
      </c>
      <c r="B363" s="3" t="s">
        <v>1376</v>
      </c>
      <c r="C363" s="1" t="s">
        <v>6</v>
      </c>
      <c r="D363" s="3" t="s">
        <v>405</v>
      </c>
      <c r="E363" s="3" t="s">
        <v>500</v>
      </c>
      <c r="F363" s="3" t="s">
        <v>499</v>
      </c>
      <c r="G363" s="3" t="s">
        <v>317</v>
      </c>
      <c r="H363" s="1" t="s">
        <v>29</v>
      </c>
      <c r="I363" s="1" t="s">
        <v>30</v>
      </c>
      <c r="J363" s="2" t="s">
        <v>501</v>
      </c>
      <c r="K363" s="3" t="s">
        <v>498</v>
      </c>
      <c r="L363" s="1"/>
    </row>
    <row r="364" spans="1:12" ht="25.5" x14ac:dyDescent="0.25">
      <c r="A364" s="30">
        <v>45925</v>
      </c>
      <c r="B364" s="3" t="s">
        <v>1376</v>
      </c>
      <c r="C364" s="1" t="s">
        <v>6</v>
      </c>
      <c r="D364" s="3" t="s">
        <v>496</v>
      </c>
      <c r="E364" s="3" t="s">
        <v>495</v>
      </c>
      <c r="F364" s="3" t="s">
        <v>494</v>
      </c>
      <c r="G364" s="3" t="s">
        <v>317</v>
      </c>
      <c r="H364" s="1" t="s">
        <v>29</v>
      </c>
      <c r="I364" s="1" t="s">
        <v>30</v>
      </c>
      <c r="J364" s="2" t="s">
        <v>497</v>
      </c>
      <c r="K364" s="3" t="s">
        <v>160</v>
      </c>
      <c r="L364" s="1"/>
    </row>
    <row r="365" spans="1:12" ht="25.5" x14ac:dyDescent="0.25">
      <c r="A365" s="30">
        <v>45925</v>
      </c>
      <c r="B365" s="3" t="s">
        <v>1376</v>
      </c>
      <c r="C365" s="1" t="s">
        <v>6</v>
      </c>
      <c r="D365" s="3" t="s">
        <v>405</v>
      </c>
      <c r="E365" s="3" t="s">
        <v>492</v>
      </c>
      <c r="F365" s="3" t="s">
        <v>491</v>
      </c>
      <c r="G365" s="3" t="s">
        <v>317</v>
      </c>
      <c r="H365" s="1" t="s">
        <v>29</v>
      </c>
      <c r="I365" s="1" t="s">
        <v>30</v>
      </c>
      <c r="J365" s="2" t="s">
        <v>493</v>
      </c>
      <c r="K365" s="3" t="s">
        <v>255</v>
      </c>
      <c r="L365" s="1"/>
    </row>
    <row r="366" spans="1:12" x14ac:dyDescent="0.25">
      <c r="A366" s="30">
        <v>45925</v>
      </c>
      <c r="B366" s="3" t="s">
        <v>1376</v>
      </c>
      <c r="C366" s="1" t="s">
        <v>38</v>
      </c>
      <c r="D366" s="3" t="s">
        <v>489</v>
      </c>
      <c r="E366" s="3" t="s">
        <v>488</v>
      </c>
      <c r="F366" s="3" t="s">
        <v>487</v>
      </c>
      <c r="G366" s="3" t="s">
        <v>317</v>
      </c>
      <c r="H366" s="1" t="s">
        <v>29</v>
      </c>
      <c r="I366" s="1" t="s">
        <v>30</v>
      </c>
      <c r="J366" s="2" t="s">
        <v>490</v>
      </c>
      <c r="K366" s="3" t="s">
        <v>256</v>
      </c>
      <c r="L366" s="1"/>
    </row>
    <row r="367" spans="1:12" x14ac:dyDescent="0.25">
      <c r="A367" s="30">
        <v>45925</v>
      </c>
      <c r="B367" s="3" t="s">
        <v>1376</v>
      </c>
      <c r="C367" s="1" t="s">
        <v>38</v>
      </c>
      <c r="D367" s="3" t="s">
        <v>128</v>
      </c>
      <c r="E367" s="3" t="s">
        <v>485</v>
      </c>
      <c r="F367" s="3" t="s">
        <v>484</v>
      </c>
      <c r="G367" s="3" t="s">
        <v>5</v>
      </c>
      <c r="H367" s="1" t="s">
        <v>25</v>
      </c>
      <c r="I367" s="3" t="s">
        <v>26</v>
      </c>
      <c r="J367" s="2" t="s">
        <v>486</v>
      </c>
      <c r="K367" s="3" t="s">
        <v>256</v>
      </c>
      <c r="L367" s="1"/>
    </row>
    <row r="368" spans="1:12" x14ac:dyDescent="0.25">
      <c r="A368" s="30">
        <v>45925</v>
      </c>
      <c r="B368" s="3" t="s">
        <v>1376</v>
      </c>
      <c r="C368" s="1" t="s">
        <v>38</v>
      </c>
      <c r="D368" s="3" t="s">
        <v>324</v>
      </c>
      <c r="E368" s="3" t="s">
        <v>482</v>
      </c>
      <c r="F368" s="3" t="s">
        <v>481</v>
      </c>
      <c r="G368" s="3" t="s">
        <v>477</v>
      </c>
      <c r="H368" s="1" t="s">
        <v>29</v>
      </c>
      <c r="I368" s="1" t="s">
        <v>30</v>
      </c>
      <c r="J368" s="2" t="s">
        <v>483</v>
      </c>
      <c r="K368" s="3" t="s">
        <v>256</v>
      </c>
      <c r="L368" s="1"/>
    </row>
    <row r="369" spans="1:12" x14ac:dyDescent="0.25">
      <c r="A369" s="30">
        <v>45925</v>
      </c>
      <c r="B369" s="3" t="s">
        <v>1376</v>
      </c>
      <c r="C369" s="1" t="s">
        <v>38</v>
      </c>
      <c r="D369" s="3" t="s">
        <v>212</v>
      </c>
      <c r="E369" s="3" t="s">
        <v>479</v>
      </c>
      <c r="F369" s="3" t="s">
        <v>478</v>
      </c>
      <c r="G369" s="3" t="s">
        <v>477</v>
      </c>
      <c r="H369" s="1" t="s">
        <v>25</v>
      </c>
      <c r="I369" s="3" t="s">
        <v>26</v>
      </c>
      <c r="J369" s="2" t="s">
        <v>480</v>
      </c>
      <c r="K369" s="3" t="s">
        <v>256</v>
      </c>
      <c r="L369" s="1"/>
    </row>
    <row r="370" spans="1:12" x14ac:dyDescent="0.25">
      <c r="A370" s="30">
        <v>45925</v>
      </c>
      <c r="B370" s="3" t="s">
        <v>1376</v>
      </c>
      <c r="C370" s="1" t="s">
        <v>38</v>
      </c>
      <c r="D370" s="3" t="s">
        <v>333</v>
      </c>
      <c r="E370" s="3" t="s">
        <v>475</v>
      </c>
      <c r="F370" s="3" t="s">
        <v>474</v>
      </c>
      <c r="G370" s="3" t="s">
        <v>317</v>
      </c>
      <c r="H370" s="1" t="s">
        <v>29</v>
      </c>
      <c r="I370" s="1" t="s">
        <v>30</v>
      </c>
      <c r="J370" s="2" t="s">
        <v>476</v>
      </c>
      <c r="K370" s="3" t="s">
        <v>256</v>
      </c>
      <c r="L370" s="1"/>
    </row>
    <row r="371" spans="1:12" ht="25.5" x14ac:dyDescent="0.25">
      <c r="A371" s="30">
        <v>45925</v>
      </c>
      <c r="B371" s="3" t="s">
        <v>1376</v>
      </c>
      <c r="C371" s="1" t="s">
        <v>74</v>
      </c>
      <c r="D371" s="3" t="s">
        <v>85</v>
      </c>
      <c r="E371" s="3" t="s">
        <v>472</v>
      </c>
      <c r="F371" s="3" t="s">
        <v>471</v>
      </c>
      <c r="G371" s="3" t="s">
        <v>317</v>
      </c>
      <c r="H371" s="1" t="s">
        <v>25</v>
      </c>
      <c r="I371" s="1" t="s">
        <v>26</v>
      </c>
      <c r="J371" s="2" t="s">
        <v>473</v>
      </c>
      <c r="K371" s="3" t="s">
        <v>12</v>
      </c>
      <c r="L371" s="1"/>
    </row>
    <row r="372" spans="1:12" ht="25.5" x14ac:dyDescent="0.25">
      <c r="A372" s="30">
        <v>45925</v>
      </c>
      <c r="B372" s="3" t="s">
        <v>1376</v>
      </c>
      <c r="C372" s="1" t="s">
        <v>74</v>
      </c>
      <c r="D372" s="3" t="s">
        <v>85</v>
      </c>
      <c r="E372" s="3" t="s">
        <v>469</v>
      </c>
      <c r="F372" s="3" t="s">
        <v>86</v>
      </c>
      <c r="G372" s="3" t="s">
        <v>317</v>
      </c>
      <c r="H372" s="1" t="s">
        <v>25</v>
      </c>
      <c r="I372" s="1" t="s">
        <v>26</v>
      </c>
      <c r="J372" s="2" t="s">
        <v>470</v>
      </c>
      <c r="K372" s="3" t="s">
        <v>12</v>
      </c>
      <c r="L372" s="1"/>
    </row>
    <row r="373" spans="1:12" x14ac:dyDescent="0.25">
      <c r="A373" s="30">
        <v>45925</v>
      </c>
      <c r="B373" s="3" t="s">
        <v>1376</v>
      </c>
      <c r="C373" s="1" t="s">
        <v>74</v>
      </c>
      <c r="D373" s="3" t="s">
        <v>85</v>
      </c>
      <c r="E373" s="3" t="s">
        <v>467</v>
      </c>
      <c r="F373" s="3" t="s">
        <v>466</v>
      </c>
      <c r="G373" s="3" t="s">
        <v>465</v>
      </c>
      <c r="H373" s="1" t="s">
        <v>25</v>
      </c>
      <c r="I373" s="1" t="s">
        <v>26</v>
      </c>
      <c r="J373" s="2" t="s">
        <v>468</v>
      </c>
      <c r="K373" s="3" t="s">
        <v>12</v>
      </c>
      <c r="L373" s="1"/>
    </row>
    <row r="374" spans="1:12" x14ac:dyDescent="0.25">
      <c r="A374" s="30">
        <v>45925</v>
      </c>
      <c r="B374" s="3" t="s">
        <v>1376</v>
      </c>
      <c r="C374" s="1" t="s">
        <v>37</v>
      </c>
      <c r="D374" s="3" t="s">
        <v>221</v>
      </c>
      <c r="E374" s="3" t="s">
        <v>463</v>
      </c>
      <c r="F374" s="3" t="s">
        <v>462</v>
      </c>
      <c r="G374" s="3" t="s">
        <v>317</v>
      </c>
      <c r="H374" s="1" t="s">
        <v>29</v>
      </c>
      <c r="I374" s="3" t="s">
        <v>30</v>
      </c>
      <c r="J374" s="2" t="s">
        <v>464</v>
      </c>
      <c r="K374" s="3" t="s">
        <v>255</v>
      </c>
      <c r="L374" s="1"/>
    </row>
    <row r="375" spans="1:12" x14ac:dyDescent="0.25">
      <c r="A375" s="30">
        <v>45925</v>
      </c>
      <c r="B375" s="3" t="s">
        <v>1376</v>
      </c>
      <c r="C375" s="1" t="s">
        <v>38</v>
      </c>
      <c r="D375" s="3" t="s">
        <v>128</v>
      </c>
      <c r="E375" s="3" t="s">
        <v>460</v>
      </c>
      <c r="F375" s="3" t="s">
        <v>459</v>
      </c>
      <c r="G375" s="3" t="s">
        <v>317</v>
      </c>
      <c r="H375" s="1" t="s">
        <v>25</v>
      </c>
      <c r="I375" s="3" t="s">
        <v>26</v>
      </c>
      <c r="J375" s="2" t="s">
        <v>461</v>
      </c>
      <c r="K375" s="3" t="s">
        <v>87</v>
      </c>
      <c r="L375" s="1"/>
    </row>
    <row r="376" spans="1:12" ht="25.5" x14ac:dyDescent="0.25">
      <c r="A376" s="30">
        <v>45925</v>
      </c>
      <c r="B376" s="3" t="s">
        <v>1376</v>
      </c>
      <c r="C376" s="1" t="s">
        <v>42</v>
      </c>
      <c r="D376" s="3" t="s">
        <v>457</v>
      </c>
      <c r="E376" s="3" t="s">
        <v>456</v>
      </c>
      <c r="F376" s="3" t="s">
        <v>455</v>
      </c>
      <c r="G376" s="3" t="s">
        <v>317</v>
      </c>
      <c r="H376" s="1" t="s">
        <v>25</v>
      </c>
      <c r="I376" s="1" t="s">
        <v>26</v>
      </c>
      <c r="J376" s="2" t="s">
        <v>458</v>
      </c>
      <c r="K376" s="3" t="s">
        <v>12</v>
      </c>
      <c r="L376" s="1"/>
    </row>
    <row r="377" spans="1:12" x14ac:dyDescent="0.25">
      <c r="A377" s="30">
        <v>45925</v>
      </c>
      <c r="B377" s="3" t="s">
        <v>1376</v>
      </c>
      <c r="C377" s="1" t="s">
        <v>49</v>
      </c>
      <c r="D377" s="3" t="s">
        <v>152</v>
      </c>
      <c r="E377" s="3" t="s">
        <v>453</v>
      </c>
      <c r="F377" s="3" t="s">
        <v>452</v>
      </c>
      <c r="G377" s="3" t="s">
        <v>317</v>
      </c>
      <c r="H377" s="1" t="s">
        <v>46</v>
      </c>
      <c r="I377" s="1" t="s">
        <v>47</v>
      </c>
      <c r="J377" s="2" t="s">
        <v>454</v>
      </c>
      <c r="K377" s="3" t="s">
        <v>439</v>
      </c>
      <c r="L377" s="1"/>
    </row>
    <row r="378" spans="1:12" x14ac:dyDescent="0.25">
      <c r="A378" s="30">
        <v>45925</v>
      </c>
      <c r="B378" s="3" t="s">
        <v>1376</v>
      </c>
      <c r="C378" s="1" t="s">
        <v>49</v>
      </c>
      <c r="D378" s="3" t="s">
        <v>152</v>
      </c>
      <c r="E378" s="3" t="s">
        <v>450</v>
      </c>
      <c r="F378" s="3" t="s">
        <v>449</v>
      </c>
      <c r="G378" s="3" t="s">
        <v>317</v>
      </c>
      <c r="H378" s="1" t="s">
        <v>46</v>
      </c>
      <c r="I378" s="1" t="s">
        <v>47</v>
      </c>
      <c r="J378" s="2" t="s">
        <v>451</v>
      </c>
      <c r="K378" s="3" t="s">
        <v>439</v>
      </c>
      <c r="L378" s="1"/>
    </row>
    <row r="379" spans="1:12" x14ac:dyDescent="0.25">
      <c r="A379" s="30">
        <v>45925</v>
      </c>
      <c r="B379" s="3" t="s">
        <v>1376</v>
      </c>
      <c r="C379" s="1" t="s">
        <v>49</v>
      </c>
      <c r="D379" s="3" t="s">
        <v>152</v>
      </c>
      <c r="E379" s="3" t="s">
        <v>447</v>
      </c>
      <c r="F379" s="3" t="s">
        <v>446</v>
      </c>
      <c r="G379" s="3" t="s">
        <v>317</v>
      </c>
      <c r="H379" s="1" t="s">
        <v>46</v>
      </c>
      <c r="I379" s="1" t="s">
        <v>47</v>
      </c>
      <c r="J379" s="2" t="s">
        <v>448</v>
      </c>
      <c r="K379" s="3" t="s">
        <v>439</v>
      </c>
      <c r="L379" s="1"/>
    </row>
    <row r="380" spans="1:12" x14ac:dyDescent="0.25">
      <c r="A380" s="30">
        <v>45925</v>
      </c>
      <c r="B380" s="3" t="s">
        <v>1376</v>
      </c>
      <c r="C380" s="1" t="s">
        <v>49</v>
      </c>
      <c r="D380" s="3" t="s">
        <v>152</v>
      </c>
      <c r="E380" s="3" t="s">
        <v>444</v>
      </c>
      <c r="F380" s="3" t="s">
        <v>443</v>
      </c>
      <c r="G380" s="3" t="s">
        <v>317</v>
      </c>
      <c r="H380" s="1" t="s">
        <v>46</v>
      </c>
      <c r="I380" s="1" t="s">
        <v>47</v>
      </c>
      <c r="J380" s="2" t="s">
        <v>445</v>
      </c>
      <c r="K380" s="3" t="s">
        <v>439</v>
      </c>
      <c r="L380" s="1"/>
    </row>
    <row r="381" spans="1:12" x14ac:dyDescent="0.25">
      <c r="A381" s="30">
        <v>45925</v>
      </c>
      <c r="B381" s="3" t="s">
        <v>1376</v>
      </c>
      <c r="C381" s="1" t="s">
        <v>49</v>
      </c>
      <c r="D381" s="3" t="s">
        <v>152</v>
      </c>
      <c r="E381" s="3" t="s">
        <v>441</v>
      </c>
      <c r="F381" s="3" t="s">
        <v>440</v>
      </c>
      <c r="G381" s="3" t="s">
        <v>317</v>
      </c>
      <c r="H381" s="1" t="s">
        <v>46</v>
      </c>
      <c r="I381" s="1" t="s">
        <v>47</v>
      </c>
      <c r="J381" s="2" t="s">
        <v>442</v>
      </c>
      <c r="K381" s="3" t="s">
        <v>439</v>
      </c>
      <c r="L381" s="1"/>
    </row>
    <row r="382" spans="1:12" x14ac:dyDescent="0.25">
      <c r="A382" s="30">
        <v>45925</v>
      </c>
      <c r="B382" s="3" t="s">
        <v>1376</v>
      </c>
      <c r="C382" s="1" t="s">
        <v>9</v>
      </c>
      <c r="D382" s="3" t="s">
        <v>223</v>
      </c>
      <c r="E382" s="3" t="s">
        <v>437</v>
      </c>
      <c r="F382" s="3" t="s">
        <v>224</v>
      </c>
      <c r="G382" s="3" t="s">
        <v>5</v>
      </c>
      <c r="H382" s="1" t="s">
        <v>25</v>
      </c>
      <c r="I382" s="1" t="s">
        <v>26</v>
      </c>
      <c r="J382" s="2" t="s">
        <v>438</v>
      </c>
      <c r="K382" s="3" t="s">
        <v>255</v>
      </c>
      <c r="L382" s="1"/>
    </row>
    <row r="383" spans="1:12" x14ac:dyDescent="0.25">
      <c r="A383" s="30">
        <v>45925</v>
      </c>
      <c r="B383" s="3" t="s">
        <v>1376</v>
      </c>
      <c r="C383" s="1" t="s">
        <v>74</v>
      </c>
      <c r="D383" s="3" t="s">
        <v>322</v>
      </c>
      <c r="E383" s="3" t="s">
        <v>435</v>
      </c>
      <c r="F383" s="3" t="s">
        <v>434</v>
      </c>
      <c r="G383" s="3" t="s">
        <v>5</v>
      </c>
      <c r="H383" s="1" t="s">
        <v>25</v>
      </c>
      <c r="I383" s="1" t="s">
        <v>26</v>
      </c>
      <c r="J383" s="2" t="s">
        <v>436</v>
      </c>
      <c r="K383" s="3" t="s">
        <v>325</v>
      </c>
      <c r="L383" s="1"/>
    </row>
    <row r="384" spans="1:12" x14ac:dyDescent="0.25">
      <c r="A384" s="30">
        <v>45925</v>
      </c>
      <c r="B384" s="3" t="s">
        <v>1376</v>
      </c>
      <c r="C384" s="1" t="s">
        <v>74</v>
      </c>
      <c r="D384" s="3" t="s">
        <v>349</v>
      </c>
      <c r="E384" s="3" t="s">
        <v>432</v>
      </c>
      <c r="F384" s="3" t="s">
        <v>431</v>
      </c>
      <c r="G384" s="3" t="s">
        <v>317</v>
      </c>
      <c r="H384" s="1" t="s">
        <v>46</v>
      </c>
      <c r="I384" s="1" t="s">
        <v>47</v>
      </c>
      <c r="J384" s="2" t="s">
        <v>433</v>
      </c>
      <c r="K384" s="3" t="s">
        <v>255</v>
      </c>
      <c r="L384" s="1"/>
    </row>
    <row r="385" spans="1:12" x14ac:dyDescent="0.25">
      <c r="A385" s="30">
        <v>45925</v>
      </c>
      <c r="B385" s="3" t="s">
        <v>1376</v>
      </c>
      <c r="C385" s="1" t="s">
        <v>74</v>
      </c>
      <c r="D385" s="3" t="s">
        <v>349</v>
      </c>
      <c r="E385" s="3" t="s">
        <v>429</v>
      </c>
      <c r="F385" s="3" t="s">
        <v>428</v>
      </c>
      <c r="G385" s="3" t="s">
        <v>317</v>
      </c>
      <c r="H385" s="1" t="s">
        <v>46</v>
      </c>
      <c r="I385" s="1" t="s">
        <v>47</v>
      </c>
      <c r="J385" s="2" t="s">
        <v>430</v>
      </c>
      <c r="K385" s="3" t="s">
        <v>255</v>
      </c>
      <c r="L385" s="1"/>
    </row>
    <row r="386" spans="1:12" x14ac:dyDescent="0.25">
      <c r="A386" s="30">
        <v>45925</v>
      </c>
      <c r="B386" s="3" t="s">
        <v>1376</v>
      </c>
      <c r="C386" s="1" t="s">
        <v>74</v>
      </c>
      <c r="D386" s="3" t="s">
        <v>349</v>
      </c>
      <c r="E386" s="3" t="s">
        <v>426</v>
      </c>
      <c r="F386" s="3" t="s">
        <v>425</v>
      </c>
      <c r="G386" s="3" t="s">
        <v>317</v>
      </c>
      <c r="H386" s="1" t="s">
        <v>46</v>
      </c>
      <c r="I386" s="1" t="s">
        <v>47</v>
      </c>
      <c r="J386" s="2" t="s">
        <v>427</v>
      </c>
      <c r="K386" s="3" t="s">
        <v>255</v>
      </c>
      <c r="L386" s="1"/>
    </row>
    <row r="387" spans="1:12" x14ac:dyDescent="0.25">
      <c r="A387" s="30">
        <v>45925</v>
      </c>
      <c r="B387" s="3" t="s">
        <v>1376</v>
      </c>
      <c r="C387" s="1" t="s">
        <v>74</v>
      </c>
      <c r="D387" s="3" t="s">
        <v>162</v>
      </c>
      <c r="E387" s="3" t="s">
        <v>423</v>
      </c>
      <c r="F387" s="3" t="s">
        <v>422</v>
      </c>
      <c r="G387" s="3" t="s">
        <v>317</v>
      </c>
      <c r="H387" s="1" t="s">
        <v>46</v>
      </c>
      <c r="I387" s="1" t="s">
        <v>47</v>
      </c>
      <c r="J387" s="2" t="s">
        <v>424</v>
      </c>
      <c r="K387" s="3" t="s">
        <v>12</v>
      </c>
      <c r="L387" s="1"/>
    </row>
    <row r="388" spans="1:12" x14ac:dyDescent="0.25">
      <c r="A388" s="30">
        <v>45925</v>
      </c>
      <c r="B388" s="3" t="s">
        <v>1376</v>
      </c>
      <c r="C388" s="1" t="s">
        <v>48</v>
      </c>
      <c r="D388" s="3" t="s">
        <v>346</v>
      </c>
      <c r="E388" s="3" t="s">
        <v>420</v>
      </c>
      <c r="F388" s="3" t="s">
        <v>345</v>
      </c>
      <c r="G388" s="3" t="s">
        <v>5</v>
      </c>
      <c r="H388" s="1" t="s">
        <v>25</v>
      </c>
      <c r="I388" s="1" t="s">
        <v>26</v>
      </c>
      <c r="J388" s="2" t="s">
        <v>421</v>
      </c>
      <c r="K388" s="3" t="s">
        <v>348</v>
      </c>
      <c r="L388" s="1"/>
    </row>
    <row r="389" spans="1:12" x14ac:dyDescent="0.25">
      <c r="A389" s="30">
        <v>45925</v>
      </c>
      <c r="B389" s="3" t="s">
        <v>1376</v>
      </c>
      <c r="C389" s="1" t="s">
        <v>48</v>
      </c>
      <c r="D389" s="3" t="s">
        <v>346</v>
      </c>
      <c r="E389" s="3" t="s">
        <v>420</v>
      </c>
      <c r="F389" s="3" t="s">
        <v>345</v>
      </c>
      <c r="G389" s="3" t="s">
        <v>5</v>
      </c>
      <c r="H389" s="1" t="s">
        <v>25</v>
      </c>
      <c r="I389" s="1" t="s">
        <v>26</v>
      </c>
      <c r="J389" s="2" t="s">
        <v>421</v>
      </c>
      <c r="K389" s="3" t="s">
        <v>347</v>
      </c>
      <c r="L389" s="1"/>
    </row>
    <row r="390" spans="1:12" x14ac:dyDescent="0.25">
      <c r="A390" s="30">
        <v>45925</v>
      </c>
      <c r="B390" s="3" t="s">
        <v>1376</v>
      </c>
      <c r="C390" s="1" t="s">
        <v>48</v>
      </c>
      <c r="D390" s="3" t="s">
        <v>346</v>
      </c>
      <c r="E390" s="3" t="s">
        <v>420</v>
      </c>
      <c r="F390" s="3" t="s">
        <v>345</v>
      </c>
      <c r="G390" s="3" t="s">
        <v>5</v>
      </c>
      <c r="H390" s="1" t="s">
        <v>25</v>
      </c>
      <c r="I390" s="1" t="s">
        <v>26</v>
      </c>
      <c r="J390" s="2" t="s">
        <v>421</v>
      </c>
      <c r="K390" s="3" t="s">
        <v>138</v>
      </c>
      <c r="L390" s="1"/>
    </row>
    <row r="391" spans="1:12" x14ac:dyDescent="0.25">
      <c r="A391" s="30">
        <v>45925</v>
      </c>
      <c r="B391" s="3" t="s">
        <v>1376</v>
      </c>
      <c r="C391" s="1" t="s">
        <v>48</v>
      </c>
      <c r="D391" s="3" t="s">
        <v>346</v>
      </c>
      <c r="E391" s="3" t="s">
        <v>418</v>
      </c>
      <c r="F391" s="3" t="s">
        <v>345</v>
      </c>
      <c r="G391" s="3" t="s">
        <v>5</v>
      </c>
      <c r="H391" s="1" t="s">
        <v>25</v>
      </c>
      <c r="I391" s="1" t="s">
        <v>26</v>
      </c>
      <c r="J391" s="2" t="s">
        <v>419</v>
      </c>
      <c r="K391" s="3" t="s">
        <v>348</v>
      </c>
      <c r="L391" s="1"/>
    </row>
    <row r="392" spans="1:12" x14ac:dyDescent="0.25">
      <c r="A392" s="30">
        <v>45925</v>
      </c>
      <c r="B392" s="3" t="s">
        <v>1376</v>
      </c>
      <c r="C392" s="1" t="s">
        <v>48</v>
      </c>
      <c r="D392" s="3" t="s">
        <v>346</v>
      </c>
      <c r="E392" s="3" t="s">
        <v>418</v>
      </c>
      <c r="F392" s="3" t="s">
        <v>345</v>
      </c>
      <c r="G392" s="3" t="s">
        <v>5</v>
      </c>
      <c r="H392" s="1" t="s">
        <v>25</v>
      </c>
      <c r="I392" s="1" t="s">
        <v>26</v>
      </c>
      <c r="J392" s="2" t="s">
        <v>419</v>
      </c>
      <c r="K392" s="3" t="s">
        <v>347</v>
      </c>
      <c r="L392" s="1"/>
    </row>
    <row r="393" spans="1:12" x14ac:dyDescent="0.25">
      <c r="A393" s="30">
        <v>45925</v>
      </c>
      <c r="B393" s="3" t="s">
        <v>1376</v>
      </c>
      <c r="C393" s="1" t="s">
        <v>48</v>
      </c>
      <c r="D393" s="3" t="s">
        <v>346</v>
      </c>
      <c r="E393" s="3" t="s">
        <v>418</v>
      </c>
      <c r="F393" s="3" t="s">
        <v>345</v>
      </c>
      <c r="G393" s="3" t="s">
        <v>5</v>
      </c>
      <c r="H393" s="1" t="s">
        <v>25</v>
      </c>
      <c r="I393" s="1" t="s">
        <v>26</v>
      </c>
      <c r="J393" s="2" t="s">
        <v>419</v>
      </c>
      <c r="K393" s="3" t="s">
        <v>138</v>
      </c>
      <c r="L393" s="1"/>
    </row>
    <row r="394" spans="1:12" ht="25.5" x14ac:dyDescent="0.25">
      <c r="A394" s="30">
        <v>45929</v>
      </c>
      <c r="B394" s="3" t="s">
        <v>1376</v>
      </c>
      <c r="C394" s="1" t="s">
        <v>6</v>
      </c>
      <c r="D394" s="3" t="s">
        <v>181</v>
      </c>
      <c r="E394" s="3" t="s">
        <v>416</v>
      </c>
      <c r="F394" s="3" t="s">
        <v>415</v>
      </c>
      <c r="G394" s="3" t="s">
        <v>414</v>
      </c>
      <c r="H394" s="1" t="s">
        <v>29</v>
      </c>
      <c r="I394" s="1" t="s">
        <v>30</v>
      </c>
      <c r="J394" s="2" t="s">
        <v>417</v>
      </c>
      <c r="K394" s="3" t="s">
        <v>255</v>
      </c>
      <c r="L394" s="1"/>
    </row>
    <row r="395" spans="1:12" x14ac:dyDescent="0.25">
      <c r="A395" s="30">
        <v>45929</v>
      </c>
      <c r="B395" s="3" t="s">
        <v>1376</v>
      </c>
      <c r="C395" s="1" t="s">
        <v>49</v>
      </c>
      <c r="D395" s="3" t="s">
        <v>337</v>
      </c>
      <c r="E395" s="3" t="s">
        <v>409</v>
      </c>
      <c r="F395" s="3" t="s">
        <v>408</v>
      </c>
      <c r="G395" s="3" t="s">
        <v>317</v>
      </c>
      <c r="H395" s="1" t="s">
        <v>46</v>
      </c>
      <c r="I395" s="1" t="s">
        <v>47</v>
      </c>
      <c r="J395" s="2" t="s">
        <v>410</v>
      </c>
      <c r="K395" s="3" t="s">
        <v>413</v>
      </c>
      <c r="L395" s="1"/>
    </row>
    <row r="396" spans="1:12" x14ac:dyDescent="0.25">
      <c r="A396" s="30">
        <v>45929</v>
      </c>
      <c r="B396" s="3" t="s">
        <v>1376</v>
      </c>
      <c r="C396" s="1" t="s">
        <v>49</v>
      </c>
      <c r="D396" s="3" t="s">
        <v>337</v>
      </c>
      <c r="E396" s="3" t="s">
        <v>409</v>
      </c>
      <c r="F396" s="3" t="s">
        <v>408</v>
      </c>
      <c r="G396" s="3" t="s">
        <v>317</v>
      </c>
      <c r="H396" s="1" t="s">
        <v>46</v>
      </c>
      <c r="I396" s="1" t="s">
        <v>47</v>
      </c>
      <c r="J396" s="2" t="s">
        <v>410</v>
      </c>
      <c r="K396" s="3" t="s">
        <v>412</v>
      </c>
      <c r="L396" s="1"/>
    </row>
    <row r="397" spans="1:12" x14ac:dyDescent="0.25">
      <c r="A397" s="30">
        <v>45929</v>
      </c>
      <c r="B397" s="3" t="s">
        <v>1376</v>
      </c>
      <c r="C397" s="1" t="s">
        <v>49</v>
      </c>
      <c r="D397" s="3" t="s">
        <v>337</v>
      </c>
      <c r="E397" s="3" t="s">
        <v>409</v>
      </c>
      <c r="F397" s="3" t="s">
        <v>408</v>
      </c>
      <c r="G397" s="3" t="s">
        <v>317</v>
      </c>
      <c r="H397" s="1" t="s">
        <v>46</v>
      </c>
      <c r="I397" s="1" t="s">
        <v>47</v>
      </c>
      <c r="J397" s="2" t="s">
        <v>410</v>
      </c>
      <c r="K397" s="3" t="s">
        <v>411</v>
      </c>
      <c r="L397" s="1"/>
    </row>
    <row r="398" spans="1:12" x14ac:dyDescent="0.25">
      <c r="A398" s="30">
        <v>45929</v>
      </c>
      <c r="B398" s="3" t="s">
        <v>1376</v>
      </c>
      <c r="C398" s="1" t="s">
        <v>49</v>
      </c>
      <c r="D398" s="3" t="s">
        <v>337</v>
      </c>
      <c r="E398" s="3" t="s">
        <v>409</v>
      </c>
      <c r="F398" s="3" t="s">
        <v>408</v>
      </c>
      <c r="G398" s="3" t="s">
        <v>317</v>
      </c>
      <c r="H398" s="1" t="s">
        <v>46</v>
      </c>
      <c r="I398" s="1" t="s">
        <v>47</v>
      </c>
      <c r="J398" s="2" t="s">
        <v>410</v>
      </c>
      <c r="K398" s="3" t="s">
        <v>407</v>
      </c>
      <c r="L398" s="1"/>
    </row>
    <row r="399" spans="1:12" ht="25.5" x14ac:dyDescent="0.25">
      <c r="A399" s="30">
        <v>45929</v>
      </c>
      <c r="B399" s="3" t="s">
        <v>1376</v>
      </c>
      <c r="C399" s="1" t="s">
        <v>6</v>
      </c>
      <c r="D399" s="3" t="s">
        <v>405</v>
      </c>
      <c r="E399" s="3" t="s">
        <v>404</v>
      </c>
      <c r="F399" s="3" t="s">
        <v>403</v>
      </c>
      <c r="G399" s="3" t="s">
        <v>317</v>
      </c>
      <c r="H399" s="1" t="s">
        <v>29</v>
      </c>
      <c r="I399" s="1" t="s">
        <v>30</v>
      </c>
      <c r="J399" s="2" t="s">
        <v>406</v>
      </c>
      <c r="K399" s="3" t="s">
        <v>189</v>
      </c>
      <c r="L399" s="1"/>
    </row>
    <row r="400" spans="1:12" x14ac:dyDescent="0.25">
      <c r="A400" s="30">
        <v>45930</v>
      </c>
      <c r="B400" s="3" t="s">
        <v>1376</v>
      </c>
      <c r="C400" s="1" t="s">
        <v>2</v>
      </c>
      <c r="D400" s="3" t="s">
        <v>2</v>
      </c>
      <c r="E400" s="3" t="s">
        <v>393</v>
      </c>
      <c r="F400" s="3" t="s">
        <v>392</v>
      </c>
      <c r="G400" s="3" t="s">
        <v>317</v>
      </c>
      <c r="H400" s="1" t="s">
        <v>25</v>
      </c>
      <c r="I400" s="1" t="s">
        <v>26</v>
      </c>
      <c r="J400" s="2" t="s">
        <v>402</v>
      </c>
      <c r="K400" s="3" t="s">
        <v>321</v>
      </c>
      <c r="L400" s="1"/>
    </row>
    <row r="401" spans="1:12" ht="25.5" x14ac:dyDescent="0.25">
      <c r="A401" s="30">
        <v>45930</v>
      </c>
      <c r="B401" s="3" t="s">
        <v>1376</v>
      </c>
      <c r="C401" s="1" t="s">
        <v>6</v>
      </c>
      <c r="D401" s="3" t="s">
        <v>6</v>
      </c>
      <c r="E401" s="3" t="s">
        <v>400</v>
      </c>
      <c r="F401" s="3" t="s">
        <v>399</v>
      </c>
      <c r="G401" s="3" t="s">
        <v>317</v>
      </c>
      <c r="H401" s="1" t="s">
        <v>29</v>
      </c>
      <c r="I401" s="1" t="s">
        <v>30</v>
      </c>
      <c r="J401" s="2" t="s">
        <v>401</v>
      </c>
      <c r="K401" s="3" t="s">
        <v>398</v>
      </c>
      <c r="L401" s="1"/>
    </row>
    <row r="402" spans="1:12" x14ac:dyDescent="0.25">
      <c r="A402" s="30">
        <v>45930</v>
      </c>
      <c r="B402" s="3" t="s">
        <v>1376</v>
      </c>
      <c r="C402" s="1" t="s">
        <v>2</v>
      </c>
      <c r="D402" s="3" t="s">
        <v>2</v>
      </c>
      <c r="E402" s="3" t="s">
        <v>393</v>
      </c>
      <c r="F402" s="3" t="s">
        <v>392</v>
      </c>
      <c r="G402" s="3" t="s">
        <v>317</v>
      </c>
      <c r="H402" s="1" t="s">
        <v>25</v>
      </c>
      <c r="I402" s="1" t="s">
        <v>26</v>
      </c>
      <c r="J402" s="2" t="s">
        <v>397</v>
      </c>
      <c r="K402" s="3" t="s">
        <v>255</v>
      </c>
      <c r="L402" s="1"/>
    </row>
    <row r="403" spans="1:12" x14ac:dyDescent="0.25">
      <c r="A403" s="30">
        <v>45930</v>
      </c>
      <c r="B403" s="3" t="s">
        <v>1376</v>
      </c>
      <c r="C403" s="1" t="s">
        <v>2</v>
      </c>
      <c r="D403" s="3" t="s">
        <v>2</v>
      </c>
      <c r="E403" s="3" t="s">
        <v>393</v>
      </c>
      <c r="F403" s="3" t="s">
        <v>392</v>
      </c>
      <c r="G403" s="3" t="s">
        <v>317</v>
      </c>
      <c r="H403" s="1" t="s">
        <v>25</v>
      </c>
      <c r="I403" s="1" t="s">
        <v>26</v>
      </c>
      <c r="J403" s="2" t="s">
        <v>396</v>
      </c>
      <c r="K403" s="3" t="s">
        <v>330</v>
      </c>
      <c r="L403" s="1"/>
    </row>
    <row r="404" spans="1:12" x14ac:dyDescent="0.25">
      <c r="A404" s="30">
        <v>45930</v>
      </c>
      <c r="B404" s="3" t="s">
        <v>1376</v>
      </c>
      <c r="C404" s="1" t="s">
        <v>2</v>
      </c>
      <c r="D404" s="3" t="s">
        <v>2</v>
      </c>
      <c r="E404" s="3" t="s">
        <v>393</v>
      </c>
      <c r="F404" s="3" t="s">
        <v>392</v>
      </c>
      <c r="G404" s="3" t="s">
        <v>317</v>
      </c>
      <c r="H404" s="1" t="s">
        <v>25</v>
      </c>
      <c r="I404" s="1" t="s">
        <v>26</v>
      </c>
      <c r="J404" s="2" t="s">
        <v>395</v>
      </c>
      <c r="K404" s="3" t="s">
        <v>318</v>
      </c>
      <c r="L404" s="1"/>
    </row>
    <row r="405" spans="1:12" x14ac:dyDescent="0.25">
      <c r="A405" s="30">
        <v>45930</v>
      </c>
      <c r="B405" s="3" t="s">
        <v>1376</v>
      </c>
      <c r="C405" s="1" t="s">
        <v>2</v>
      </c>
      <c r="D405" s="3" t="s">
        <v>2</v>
      </c>
      <c r="E405" s="3" t="s">
        <v>393</v>
      </c>
      <c r="F405" s="3" t="s">
        <v>392</v>
      </c>
      <c r="G405" s="3" t="s">
        <v>317</v>
      </c>
      <c r="H405" s="1" t="s">
        <v>25</v>
      </c>
      <c r="I405" s="1" t="s">
        <v>26</v>
      </c>
      <c r="J405" s="2" t="s">
        <v>394</v>
      </c>
      <c r="K405" s="3" t="s">
        <v>87</v>
      </c>
      <c r="L405" s="1"/>
    </row>
    <row r="406" spans="1:12" x14ac:dyDescent="0.25">
      <c r="A406" s="30">
        <v>45930</v>
      </c>
      <c r="B406" s="3" t="s">
        <v>1376</v>
      </c>
      <c r="C406" s="1" t="s">
        <v>4</v>
      </c>
      <c r="D406" s="3" t="s">
        <v>184</v>
      </c>
      <c r="E406" s="3" t="s">
        <v>390</v>
      </c>
      <c r="F406" s="3" t="s">
        <v>389</v>
      </c>
      <c r="G406" s="3" t="s">
        <v>317</v>
      </c>
      <c r="H406" s="1" t="s">
        <v>134</v>
      </c>
      <c r="I406" s="1" t="s">
        <v>135</v>
      </c>
      <c r="J406" s="2" t="s">
        <v>391</v>
      </c>
      <c r="K406" s="3" t="s">
        <v>255</v>
      </c>
      <c r="L406" s="1"/>
    </row>
    <row r="407" spans="1:12" ht="25.5" x14ac:dyDescent="0.25">
      <c r="A407" s="30">
        <v>45930</v>
      </c>
      <c r="B407" s="3" t="s">
        <v>1376</v>
      </c>
      <c r="C407" s="1" t="s">
        <v>4</v>
      </c>
      <c r="D407" s="3" t="s">
        <v>184</v>
      </c>
      <c r="E407" s="3" t="s">
        <v>387</v>
      </c>
      <c r="F407" s="3" t="s">
        <v>386</v>
      </c>
      <c r="G407" s="3" t="s">
        <v>317</v>
      </c>
      <c r="H407" s="1" t="s">
        <v>134</v>
      </c>
      <c r="I407" s="1" t="s">
        <v>135</v>
      </c>
      <c r="J407" s="2" t="s">
        <v>388</v>
      </c>
      <c r="K407" s="3" t="s">
        <v>255</v>
      </c>
      <c r="L407" s="1"/>
    </row>
    <row r="408" spans="1:12" x14ac:dyDescent="0.25">
      <c r="A408" s="30">
        <v>45930</v>
      </c>
      <c r="B408" s="3" t="s">
        <v>1376</v>
      </c>
      <c r="C408" s="1" t="s">
        <v>4</v>
      </c>
      <c r="D408" s="3" t="s">
        <v>184</v>
      </c>
      <c r="E408" s="3" t="s">
        <v>384</v>
      </c>
      <c r="F408" s="3" t="s">
        <v>383</v>
      </c>
      <c r="G408" s="3" t="s">
        <v>317</v>
      </c>
      <c r="H408" s="1" t="s">
        <v>134</v>
      </c>
      <c r="I408" s="1" t="s">
        <v>135</v>
      </c>
      <c r="J408" s="2" t="s">
        <v>385</v>
      </c>
      <c r="K408" s="3" t="s">
        <v>318</v>
      </c>
      <c r="L408" s="1"/>
    </row>
    <row r="409" spans="1:12" ht="25.5" x14ac:dyDescent="0.25">
      <c r="A409" s="30">
        <v>45930</v>
      </c>
      <c r="B409" s="3" t="s">
        <v>1376</v>
      </c>
      <c r="C409" s="1" t="s">
        <v>4</v>
      </c>
      <c r="D409" s="3" t="s">
        <v>369</v>
      </c>
      <c r="E409" s="3" t="s">
        <v>381</v>
      </c>
      <c r="F409" s="3" t="s">
        <v>380</v>
      </c>
      <c r="G409" s="3" t="s">
        <v>317</v>
      </c>
      <c r="H409" s="1" t="s">
        <v>27</v>
      </c>
      <c r="I409" s="1" t="s">
        <v>112</v>
      </c>
      <c r="J409" s="2" t="s">
        <v>382</v>
      </c>
      <c r="K409" s="3" t="s">
        <v>255</v>
      </c>
      <c r="L409" s="1"/>
    </row>
    <row r="410" spans="1:12" x14ac:dyDescent="0.25">
      <c r="A410" s="30">
        <v>45930</v>
      </c>
      <c r="B410" s="3" t="s">
        <v>1376</v>
      </c>
      <c r="C410" s="1" t="s">
        <v>4</v>
      </c>
      <c r="D410" s="1" t="s">
        <v>119</v>
      </c>
      <c r="E410" s="3" t="s">
        <v>378</v>
      </c>
      <c r="F410" s="3" t="s">
        <v>377</v>
      </c>
      <c r="G410" s="3" t="s">
        <v>317</v>
      </c>
      <c r="H410" s="1" t="s">
        <v>27</v>
      </c>
      <c r="I410" s="1" t="s">
        <v>28</v>
      </c>
      <c r="J410" s="2" t="s">
        <v>379</v>
      </c>
      <c r="K410" s="3" t="s">
        <v>255</v>
      </c>
      <c r="L410" s="1"/>
    </row>
    <row r="411" spans="1:12" x14ac:dyDescent="0.25">
      <c r="A411" s="30">
        <v>45930</v>
      </c>
      <c r="B411" s="3" t="s">
        <v>1376</v>
      </c>
      <c r="C411" s="1" t="s">
        <v>4</v>
      </c>
      <c r="D411" s="3" t="s">
        <v>369</v>
      </c>
      <c r="E411" s="3" t="s">
        <v>375</v>
      </c>
      <c r="F411" s="3" t="s">
        <v>374</v>
      </c>
      <c r="G411" s="3" t="s">
        <v>317</v>
      </c>
      <c r="H411" s="1" t="s">
        <v>27</v>
      </c>
      <c r="I411" s="1" t="s">
        <v>112</v>
      </c>
      <c r="J411" s="2" t="s">
        <v>376</v>
      </c>
      <c r="K411" s="3" t="s">
        <v>255</v>
      </c>
      <c r="L411" s="1"/>
    </row>
    <row r="412" spans="1:12" x14ac:dyDescent="0.25">
      <c r="A412" s="30">
        <v>45930</v>
      </c>
      <c r="B412" s="3" t="s">
        <v>1376</v>
      </c>
      <c r="C412" s="1" t="s">
        <v>4</v>
      </c>
      <c r="D412" s="3" t="s">
        <v>369</v>
      </c>
      <c r="E412" s="3" t="s">
        <v>372</v>
      </c>
      <c r="F412" s="3" t="s">
        <v>371</v>
      </c>
      <c r="G412" s="3" t="s">
        <v>317</v>
      </c>
      <c r="H412" s="1" t="s">
        <v>27</v>
      </c>
      <c r="I412" s="1" t="s">
        <v>112</v>
      </c>
      <c r="J412" s="2" t="s">
        <v>373</v>
      </c>
      <c r="K412" s="3" t="s">
        <v>255</v>
      </c>
      <c r="L412" s="1"/>
    </row>
    <row r="413" spans="1:12" x14ac:dyDescent="0.25">
      <c r="A413" s="30">
        <v>45930</v>
      </c>
      <c r="B413" s="3" t="s">
        <v>1376</v>
      </c>
      <c r="C413" s="1" t="s">
        <v>4</v>
      </c>
      <c r="D413" s="3" t="s">
        <v>369</v>
      </c>
      <c r="E413" s="3" t="s">
        <v>368</v>
      </c>
      <c r="F413" s="3" t="s">
        <v>367</v>
      </c>
      <c r="G413" s="3" t="s">
        <v>317</v>
      </c>
      <c r="H413" s="1" t="s">
        <v>27</v>
      </c>
      <c r="I413" s="1" t="s">
        <v>112</v>
      </c>
      <c r="J413" s="2" t="s">
        <v>370</v>
      </c>
      <c r="K413" s="3" t="s">
        <v>255</v>
      </c>
      <c r="L413" s="1"/>
    </row>
    <row r="414" spans="1:12" x14ac:dyDescent="0.25">
      <c r="A414" s="30">
        <v>45930</v>
      </c>
      <c r="B414" s="3" t="s">
        <v>1376</v>
      </c>
      <c r="C414" s="1" t="s">
        <v>4</v>
      </c>
      <c r="D414" s="3" t="s">
        <v>184</v>
      </c>
      <c r="E414" s="3" t="s">
        <v>365</v>
      </c>
      <c r="F414" s="3" t="s">
        <v>364</v>
      </c>
      <c r="G414" s="3" t="s">
        <v>39</v>
      </c>
      <c r="H414" s="1" t="s">
        <v>134</v>
      </c>
      <c r="I414" s="1" t="s">
        <v>135</v>
      </c>
      <c r="J414" s="2" t="s">
        <v>366</v>
      </c>
      <c r="K414" s="3" t="s">
        <v>255</v>
      </c>
      <c r="L414" s="1"/>
    </row>
    <row r="415" spans="1:12" x14ac:dyDescent="0.25">
      <c r="A415" s="30">
        <v>45930</v>
      </c>
      <c r="B415" s="3" t="s">
        <v>1376</v>
      </c>
      <c r="C415" s="1" t="s">
        <v>4</v>
      </c>
      <c r="D415" s="1" t="s">
        <v>119</v>
      </c>
      <c r="E415" s="3" t="s">
        <v>362</v>
      </c>
      <c r="F415" s="3" t="s">
        <v>361</v>
      </c>
      <c r="G415" s="3" t="s">
        <v>317</v>
      </c>
      <c r="H415" s="1" t="s">
        <v>27</v>
      </c>
      <c r="I415" s="1" t="s">
        <v>28</v>
      </c>
      <c r="J415" s="2" t="s">
        <v>363</v>
      </c>
      <c r="K415" s="3" t="s">
        <v>255</v>
      </c>
      <c r="L415" s="1"/>
    </row>
    <row r="416" spans="1:12" x14ac:dyDescent="0.25">
      <c r="A416" s="30">
        <v>45930</v>
      </c>
      <c r="B416" s="3" t="s">
        <v>1376</v>
      </c>
      <c r="C416" s="1" t="s">
        <v>42</v>
      </c>
      <c r="D416" s="3" t="s">
        <v>352</v>
      </c>
      <c r="E416" s="3" t="s">
        <v>357</v>
      </c>
      <c r="F416" s="3" t="s">
        <v>356</v>
      </c>
      <c r="G416" s="3" t="s">
        <v>317</v>
      </c>
      <c r="H416" s="1" t="s">
        <v>25</v>
      </c>
      <c r="I416" s="1" t="s">
        <v>26</v>
      </c>
      <c r="J416" s="2" t="s">
        <v>359</v>
      </c>
      <c r="K416" s="3" t="s">
        <v>12</v>
      </c>
      <c r="L416" s="1"/>
    </row>
    <row r="417" spans="1:12" x14ac:dyDescent="0.25">
      <c r="A417" s="30">
        <v>45930</v>
      </c>
      <c r="B417" s="3" t="s">
        <v>1376</v>
      </c>
      <c r="C417" s="1" t="s">
        <v>42</v>
      </c>
      <c r="D417" s="3" t="s">
        <v>352</v>
      </c>
      <c r="E417" s="3" t="s">
        <v>357</v>
      </c>
      <c r="F417" s="3" t="s">
        <v>356</v>
      </c>
      <c r="G417" s="3" t="s">
        <v>317</v>
      </c>
      <c r="H417" s="1" t="s">
        <v>25</v>
      </c>
      <c r="I417" s="1" t="s">
        <v>26</v>
      </c>
      <c r="J417" s="2" t="s">
        <v>358</v>
      </c>
      <c r="K417" s="3" t="s">
        <v>256</v>
      </c>
      <c r="L417" s="1"/>
    </row>
    <row r="418" spans="1:12" x14ac:dyDescent="0.25">
      <c r="A418" s="30">
        <v>45930</v>
      </c>
      <c r="B418" s="3" t="s">
        <v>1376</v>
      </c>
      <c r="C418" s="1" t="s">
        <v>42</v>
      </c>
      <c r="D418" s="3" t="s">
        <v>352</v>
      </c>
      <c r="E418" s="3" t="s">
        <v>351</v>
      </c>
      <c r="F418" s="3" t="s">
        <v>350</v>
      </c>
      <c r="G418" s="3" t="s">
        <v>317</v>
      </c>
      <c r="H418" s="1" t="s">
        <v>25</v>
      </c>
      <c r="I418" s="1" t="s">
        <v>26</v>
      </c>
      <c r="J418" s="2" t="s">
        <v>355</v>
      </c>
      <c r="K418" s="3" t="s">
        <v>321</v>
      </c>
      <c r="L418" s="1"/>
    </row>
    <row r="419" spans="1:12" x14ac:dyDescent="0.25">
      <c r="A419" s="30">
        <v>45930</v>
      </c>
      <c r="B419" s="3" t="s">
        <v>1376</v>
      </c>
      <c r="C419" s="1" t="s">
        <v>42</v>
      </c>
      <c r="D419" s="3" t="s">
        <v>352</v>
      </c>
      <c r="E419" s="3" t="s">
        <v>351</v>
      </c>
      <c r="F419" s="3" t="s">
        <v>350</v>
      </c>
      <c r="G419" s="3" t="s">
        <v>317</v>
      </c>
      <c r="H419" s="1" t="s">
        <v>25</v>
      </c>
      <c r="I419" s="1" t="s">
        <v>26</v>
      </c>
      <c r="J419" s="2" t="s">
        <v>354</v>
      </c>
      <c r="K419" s="3" t="s">
        <v>12</v>
      </c>
      <c r="L419" s="1"/>
    </row>
    <row r="420" spans="1:12" x14ac:dyDescent="0.25">
      <c r="A420" s="30">
        <v>45930</v>
      </c>
      <c r="B420" s="3" t="s">
        <v>1376</v>
      </c>
      <c r="C420" s="1" t="s">
        <v>42</v>
      </c>
      <c r="D420" s="3" t="s">
        <v>352</v>
      </c>
      <c r="E420" s="3" t="s">
        <v>351</v>
      </c>
      <c r="F420" s="3" t="s">
        <v>350</v>
      </c>
      <c r="G420" s="3" t="s">
        <v>317</v>
      </c>
      <c r="H420" s="1" t="s">
        <v>25</v>
      </c>
      <c r="I420" s="1" t="s">
        <v>26</v>
      </c>
      <c r="J420" s="2" t="s">
        <v>353</v>
      </c>
      <c r="K420" s="3" t="s">
        <v>256</v>
      </c>
      <c r="L420" s="1"/>
    </row>
  </sheetData>
  <autoFilter ref="A7:L420" xr:uid="{00000000-0009-0000-0000-000000000000}"/>
  <mergeCells count="5">
    <mergeCell ref="D1:L1"/>
    <mergeCell ref="D2:L2"/>
    <mergeCell ref="D3:L3"/>
    <mergeCell ref="D4:L4"/>
    <mergeCell ref="D5:L5"/>
  </mergeCells>
  <pageMargins left="0.70866141732283472" right="0.70866141732283472" top="0.74803149606299213" bottom="0.74803149606299213" header="0.31496062992125984" footer="0.31496062992125984"/>
  <pageSetup paperSize="14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54"/>
  <sheetViews>
    <sheetView showGridLines="0" workbookViewId="0">
      <selection activeCell="A8" sqref="A8"/>
    </sheetView>
  </sheetViews>
  <sheetFormatPr baseColWidth="10" defaultRowHeight="15" x14ac:dyDescent="0.25"/>
  <cols>
    <col min="1" max="1" width="53" customWidth="1"/>
    <col min="2" max="2" width="27.5703125" bestFit="1" customWidth="1"/>
    <col min="3" max="3" width="29.5703125" bestFit="1" customWidth="1"/>
    <col min="4" max="4" width="23.28515625" bestFit="1" customWidth="1"/>
  </cols>
  <sheetData>
    <row r="1" spans="1:4" ht="18.75" x14ac:dyDescent="0.25">
      <c r="A1" s="46" t="s">
        <v>1807</v>
      </c>
      <c r="B1" s="46"/>
      <c r="C1" s="46"/>
      <c r="D1" s="46"/>
    </row>
    <row r="2" spans="1:4" ht="18.75" x14ac:dyDescent="0.25">
      <c r="A2" s="46" t="s">
        <v>1808</v>
      </c>
      <c r="B2" s="46"/>
      <c r="C2" s="46"/>
      <c r="D2" s="46"/>
    </row>
    <row r="3" spans="1:4" ht="18.75" x14ac:dyDescent="0.25">
      <c r="A3" s="46" t="s">
        <v>1809</v>
      </c>
      <c r="B3" s="46"/>
      <c r="C3" s="46"/>
      <c r="D3" s="46"/>
    </row>
    <row r="4" spans="1:4" ht="18.75" x14ac:dyDescent="0.25">
      <c r="A4" s="46" t="s">
        <v>1814</v>
      </c>
      <c r="B4" s="46"/>
      <c r="C4" s="46"/>
      <c r="D4" s="46"/>
    </row>
    <row r="5" spans="1:4" ht="18.75" x14ac:dyDescent="0.25">
      <c r="A5" s="46" t="s">
        <v>1815</v>
      </c>
      <c r="B5" s="46"/>
      <c r="C5" s="46"/>
      <c r="D5" s="46"/>
    </row>
    <row r="7" spans="1:4" x14ac:dyDescent="0.25">
      <c r="A7" s="5" t="s">
        <v>1817</v>
      </c>
      <c r="B7" t="s">
        <v>314</v>
      </c>
      <c r="C7" t="s">
        <v>315</v>
      </c>
      <c r="D7" t="s">
        <v>316</v>
      </c>
    </row>
    <row r="8" spans="1:4" x14ac:dyDescent="0.25">
      <c r="A8" s="6" t="s">
        <v>7</v>
      </c>
      <c r="B8" s="40">
        <v>23205</v>
      </c>
      <c r="C8" s="40">
        <v>28690</v>
      </c>
      <c r="D8" s="42">
        <v>4651487.3</v>
      </c>
    </row>
    <row r="9" spans="1:4" x14ac:dyDescent="0.25">
      <c r="A9" s="7" t="s">
        <v>4</v>
      </c>
      <c r="B9" s="40">
        <v>6228</v>
      </c>
      <c r="C9" s="40">
        <v>13897</v>
      </c>
      <c r="D9" s="42">
        <v>2937470.2</v>
      </c>
    </row>
    <row r="10" spans="1:4" x14ac:dyDescent="0.25">
      <c r="A10" s="7" t="s">
        <v>73</v>
      </c>
      <c r="B10" s="40">
        <v>810</v>
      </c>
      <c r="C10" s="40">
        <v>460</v>
      </c>
      <c r="D10" s="42">
        <v>27280</v>
      </c>
    </row>
    <row r="11" spans="1:4" x14ac:dyDescent="0.25">
      <c r="A11" s="7" t="s">
        <v>2</v>
      </c>
      <c r="B11" s="40">
        <v>500</v>
      </c>
      <c r="C11" s="40">
        <v>250</v>
      </c>
      <c r="D11" s="42">
        <v>0</v>
      </c>
    </row>
    <row r="12" spans="1:4" x14ac:dyDescent="0.25">
      <c r="A12" s="7" t="s">
        <v>51</v>
      </c>
      <c r="B12" s="40">
        <v>1152</v>
      </c>
      <c r="C12" s="40">
        <v>576</v>
      </c>
      <c r="D12" s="42">
        <v>0</v>
      </c>
    </row>
    <row r="13" spans="1:4" x14ac:dyDescent="0.25">
      <c r="A13" s="7" t="s">
        <v>9</v>
      </c>
      <c r="B13" s="40">
        <v>467</v>
      </c>
      <c r="C13" s="40">
        <v>233.5</v>
      </c>
      <c r="D13" s="42">
        <v>0</v>
      </c>
    </row>
    <row r="14" spans="1:4" x14ac:dyDescent="0.25">
      <c r="A14" s="7" t="s">
        <v>6</v>
      </c>
      <c r="B14" s="40">
        <v>742</v>
      </c>
      <c r="C14" s="40">
        <v>371</v>
      </c>
      <c r="D14" s="42">
        <v>0</v>
      </c>
    </row>
    <row r="15" spans="1:4" x14ac:dyDescent="0.25">
      <c r="A15" s="7" t="s">
        <v>40</v>
      </c>
      <c r="B15" s="40">
        <v>2523</v>
      </c>
      <c r="C15" s="40">
        <v>1261.5</v>
      </c>
      <c r="D15" s="42">
        <v>0</v>
      </c>
    </row>
    <row r="16" spans="1:4" x14ac:dyDescent="0.25">
      <c r="A16" s="7" t="s">
        <v>10</v>
      </c>
      <c r="B16" s="40">
        <v>1788</v>
      </c>
      <c r="C16" s="40">
        <v>941</v>
      </c>
      <c r="D16" s="42">
        <v>23312</v>
      </c>
    </row>
    <row r="17" spans="1:4" x14ac:dyDescent="0.25">
      <c r="A17" s="7" t="s">
        <v>50</v>
      </c>
      <c r="B17" s="40">
        <v>4360</v>
      </c>
      <c r="C17" s="40">
        <v>5123</v>
      </c>
      <c r="D17" s="42">
        <v>1077138</v>
      </c>
    </row>
    <row r="18" spans="1:4" x14ac:dyDescent="0.25">
      <c r="A18" s="7" t="s">
        <v>42</v>
      </c>
      <c r="B18" s="40">
        <v>300</v>
      </c>
      <c r="C18" s="40">
        <v>300</v>
      </c>
      <c r="D18" s="42">
        <v>53010</v>
      </c>
    </row>
    <row r="19" spans="1:4" x14ac:dyDescent="0.25">
      <c r="A19" s="7" t="s">
        <v>48</v>
      </c>
      <c r="B19" s="40">
        <v>2460</v>
      </c>
      <c r="C19" s="40">
        <v>2830</v>
      </c>
      <c r="D19" s="42">
        <v>91600</v>
      </c>
    </row>
    <row r="20" spans="1:4" x14ac:dyDescent="0.25">
      <c r="A20" s="7" t="s">
        <v>11</v>
      </c>
      <c r="B20" s="40">
        <v>675</v>
      </c>
      <c r="C20" s="40">
        <v>1847</v>
      </c>
      <c r="D20" s="42">
        <v>441677.1</v>
      </c>
    </row>
    <row r="21" spans="1:4" x14ac:dyDescent="0.25">
      <c r="A21" s="7" t="s">
        <v>44</v>
      </c>
      <c r="B21" s="40">
        <v>1200</v>
      </c>
      <c r="C21" s="40">
        <v>600</v>
      </c>
      <c r="D21" s="42">
        <v>0</v>
      </c>
    </row>
    <row r="22" spans="1:4" x14ac:dyDescent="0.25">
      <c r="A22" s="6" t="s">
        <v>1426</v>
      </c>
      <c r="B22" s="40">
        <v>40</v>
      </c>
      <c r="C22" s="40">
        <v>40</v>
      </c>
      <c r="D22" s="42">
        <v>23200</v>
      </c>
    </row>
    <row r="23" spans="1:4" x14ac:dyDescent="0.25">
      <c r="A23" s="7" t="s">
        <v>34</v>
      </c>
      <c r="B23" s="40">
        <v>40</v>
      </c>
      <c r="C23" s="40">
        <v>40</v>
      </c>
      <c r="D23" s="42">
        <v>23200</v>
      </c>
    </row>
    <row r="24" spans="1:4" x14ac:dyDescent="0.25">
      <c r="A24" s="6" t="s">
        <v>0</v>
      </c>
      <c r="B24" s="40">
        <v>240569</v>
      </c>
      <c r="C24" s="40">
        <v>21378.433333333334</v>
      </c>
      <c r="D24" s="42">
        <v>6011433.1200000001</v>
      </c>
    </row>
    <row r="25" spans="1:4" x14ac:dyDescent="0.25">
      <c r="A25" s="7" t="s">
        <v>4</v>
      </c>
      <c r="B25" s="40">
        <v>845</v>
      </c>
      <c r="C25" s="40">
        <v>3081</v>
      </c>
      <c r="D25" s="42">
        <v>555911.91999999993</v>
      </c>
    </row>
    <row r="26" spans="1:4" x14ac:dyDescent="0.25">
      <c r="A26" s="7" t="s">
        <v>73</v>
      </c>
      <c r="B26" s="40">
        <v>289</v>
      </c>
      <c r="C26" s="40">
        <v>1445</v>
      </c>
      <c r="D26" s="42">
        <v>227876.5</v>
      </c>
    </row>
    <row r="27" spans="1:4" x14ac:dyDescent="0.25">
      <c r="A27" s="7" t="s">
        <v>2</v>
      </c>
      <c r="B27" s="40">
        <v>301</v>
      </c>
      <c r="C27" s="40">
        <v>382.9</v>
      </c>
      <c r="D27" s="42">
        <v>71150.91</v>
      </c>
    </row>
    <row r="28" spans="1:4" x14ac:dyDescent="0.25">
      <c r="A28" s="7" t="s">
        <v>9</v>
      </c>
      <c r="B28" s="40">
        <v>400</v>
      </c>
      <c r="C28" s="40">
        <v>40</v>
      </c>
      <c r="D28" s="42">
        <v>25116</v>
      </c>
    </row>
    <row r="29" spans="1:4" x14ac:dyDescent="0.25">
      <c r="A29" s="7" t="s">
        <v>6</v>
      </c>
      <c r="B29" s="40">
        <v>1531</v>
      </c>
      <c r="C29" s="40">
        <v>3689</v>
      </c>
      <c r="D29" s="42">
        <v>864400</v>
      </c>
    </row>
    <row r="30" spans="1:4" x14ac:dyDescent="0.25">
      <c r="A30" s="7" t="s">
        <v>34</v>
      </c>
      <c r="B30" s="40">
        <v>176</v>
      </c>
      <c r="C30" s="40">
        <v>18.5</v>
      </c>
      <c r="D30" s="42">
        <v>41525</v>
      </c>
    </row>
    <row r="31" spans="1:4" x14ac:dyDescent="0.25">
      <c r="A31" s="7" t="s">
        <v>40</v>
      </c>
      <c r="B31" s="40">
        <v>100</v>
      </c>
      <c r="C31" s="40">
        <v>500</v>
      </c>
      <c r="D31" s="42">
        <v>78850</v>
      </c>
    </row>
    <row r="32" spans="1:4" x14ac:dyDescent="0.25">
      <c r="A32" s="7" t="s">
        <v>10</v>
      </c>
      <c r="B32" s="40">
        <v>1747</v>
      </c>
      <c r="C32" s="40">
        <v>6487</v>
      </c>
      <c r="D32" s="42">
        <v>2008885</v>
      </c>
    </row>
    <row r="33" spans="1:4" x14ac:dyDescent="0.25">
      <c r="A33" s="7" t="s">
        <v>50</v>
      </c>
      <c r="B33" s="40">
        <v>109</v>
      </c>
      <c r="C33" s="40">
        <v>545</v>
      </c>
      <c r="D33" s="42">
        <v>85946.5</v>
      </c>
    </row>
    <row r="34" spans="1:4" x14ac:dyDescent="0.25">
      <c r="A34" s="7" t="s">
        <v>37</v>
      </c>
      <c r="B34" s="40">
        <v>150</v>
      </c>
      <c r="C34" s="40">
        <v>15</v>
      </c>
      <c r="D34" s="42">
        <v>9418.5</v>
      </c>
    </row>
    <row r="35" spans="1:4" x14ac:dyDescent="0.25">
      <c r="A35" s="7" t="s">
        <v>49</v>
      </c>
      <c r="B35" s="40">
        <v>56</v>
      </c>
      <c r="C35" s="40">
        <v>560</v>
      </c>
      <c r="D35" s="42">
        <v>106400</v>
      </c>
    </row>
    <row r="36" spans="1:4" x14ac:dyDescent="0.25">
      <c r="A36" s="7" t="s">
        <v>38</v>
      </c>
      <c r="B36" s="40">
        <v>1</v>
      </c>
      <c r="C36" s="40">
        <v>1</v>
      </c>
      <c r="D36" s="42">
        <v>24900</v>
      </c>
    </row>
    <row r="37" spans="1:4" x14ac:dyDescent="0.25">
      <c r="A37" s="7" t="s">
        <v>48</v>
      </c>
      <c r="B37" s="40">
        <v>1865</v>
      </c>
      <c r="C37" s="40">
        <v>3509</v>
      </c>
      <c r="D37" s="42">
        <v>679306.5</v>
      </c>
    </row>
    <row r="38" spans="1:4" x14ac:dyDescent="0.25">
      <c r="A38" s="7" t="s">
        <v>11</v>
      </c>
      <c r="B38" s="40">
        <v>232922</v>
      </c>
      <c r="C38" s="40">
        <v>1097.3333333333335</v>
      </c>
      <c r="D38" s="42">
        <v>1184024</v>
      </c>
    </row>
    <row r="39" spans="1:4" x14ac:dyDescent="0.25">
      <c r="A39" s="7" t="s">
        <v>44</v>
      </c>
      <c r="B39" s="40">
        <v>77</v>
      </c>
      <c r="C39" s="40">
        <v>7.7</v>
      </c>
      <c r="D39" s="42">
        <v>47722.29</v>
      </c>
    </row>
    <row r="40" spans="1:4" x14ac:dyDescent="0.25">
      <c r="A40" s="6" t="s">
        <v>1</v>
      </c>
      <c r="B40" s="40">
        <v>8790</v>
      </c>
      <c r="C40" s="40">
        <v>8790</v>
      </c>
      <c r="D40" s="42">
        <v>18913382</v>
      </c>
    </row>
    <row r="41" spans="1:4" x14ac:dyDescent="0.25">
      <c r="A41" s="7" t="s">
        <v>4</v>
      </c>
      <c r="B41" s="40">
        <v>824</v>
      </c>
      <c r="C41" s="40">
        <v>824</v>
      </c>
      <c r="D41" s="42">
        <v>1039740</v>
      </c>
    </row>
    <row r="42" spans="1:4" x14ac:dyDescent="0.25">
      <c r="A42" s="7" t="s">
        <v>73</v>
      </c>
      <c r="B42" s="40">
        <v>251</v>
      </c>
      <c r="C42" s="40">
        <v>251</v>
      </c>
      <c r="D42" s="42">
        <v>410385</v>
      </c>
    </row>
    <row r="43" spans="1:4" x14ac:dyDescent="0.25">
      <c r="A43" s="7" t="s">
        <v>2</v>
      </c>
      <c r="B43" s="40">
        <v>50</v>
      </c>
      <c r="C43" s="40">
        <v>50</v>
      </c>
      <c r="D43" s="42">
        <v>81750</v>
      </c>
    </row>
    <row r="44" spans="1:4" x14ac:dyDescent="0.25">
      <c r="A44" s="7" t="s">
        <v>51</v>
      </c>
      <c r="B44" s="40">
        <v>2249</v>
      </c>
      <c r="C44" s="40">
        <v>2249</v>
      </c>
      <c r="D44" s="42">
        <v>5730452</v>
      </c>
    </row>
    <row r="45" spans="1:4" x14ac:dyDescent="0.25">
      <c r="A45" s="7" t="s">
        <v>9</v>
      </c>
      <c r="B45" s="40">
        <v>60</v>
      </c>
      <c r="C45" s="40">
        <v>60</v>
      </c>
      <c r="D45" s="42">
        <v>98100</v>
      </c>
    </row>
    <row r="46" spans="1:4" x14ac:dyDescent="0.25">
      <c r="A46" s="7" t="s">
        <v>6</v>
      </c>
      <c r="B46" s="40">
        <v>2484</v>
      </c>
      <c r="C46" s="40">
        <v>2484</v>
      </c>
      <c r="D46" s="42">
        <v>6329232</v>
      </c>
    </row>
    <row r="47" spans="1:4" x14ac:dyDescent="0.25">
      <c r="A47" s="7" t="s">
        <v>34</v>
      </c>
      <c r="B47" s="40">
        <v>464</v>
      </c>
      <c r="C47" s="40">
        <v>464</v>
      </c>
      <c r="D47" s="42">
        <v>613327</v>
      </c>
    </row>
    <row r="48" spans="1:4" x14ac:dyDescent="0.25">
      <c r="A48" s="7" t="s">
        <v>40</v>
      </c>
      <c r="B48" s="40">
        <v>100</v>
      </c>
      <c r="C48" s="40">
        <v>100</v>
      </c>
      <c r="D48" s="42">
        <v>163500</v>
      </c>
    </row>
    <row r="49" spans="1:4" x14ac:dyDescent="0.25">
      <c r="A49" s="7" t="s">
        <v>10</v>
      </c>
      <c r="B49" s="40">
        <v>140</v>
      </c>
      <c r="C49" s="40">
        <v>140</v>
      </c>
      <c r="D49" s="42">
        <v>228900</v>
      </c>
    </row>
    <row r="50" spans="1:4" x14ac:dyDescent="0.25">
      <c r="A50" s="7" t="s">
        <v>50</v>
      </c>
      <c r="B50" s="40">
        <v>109</v>
      </c>
      <c r="C50" s="40">
        <v>109</v>
      </c>
      <c r="D50" s="42">
        <v>44145</v>
      </c>
    </row>
    <row r="51" spans="1:4" x14ac:dyDescent="0.25">
      <c r="A51" s="7" t="s">
        <v>49</v>
      </c>
      <c r="B51" s="40">
        <v>790</v>
      </c>
      <c r="C51" s="40">
        <v>790</v>
      </c>
      <c r="D51" s="42">
        <v>2012920</v>
      </c>
    </row>
    <row r="52" spans="1:4" x14ac:dyDescent="0.25">
      <c r="A52" s="7" t="s">
        <v>48</v>
      </c>
      <c r="B52" s="40">
        <v>947</v>
      </c>
      <c r="C52" s="40">
        <v>947</v>
      </c>
      <c r="D52" s="42">
        <v>1340475</v>
      </c>
    </row>
    <row r="53" spans="1:4" x14ac:dyDescent="0.25">
      <c r="A53" s="7" t="s">
        <v>11</v>
      </c>
      <c r="B53" s="40">
        <v>322</v>
      </c>
      <c r="C53" s="40">
        <v>322</v>
      </c>
      <c r="D53" s="42">
        <v>820456</v>
      </c>
    </row>
    <row r="54" spans="1:4" x14ac:dyDescent="0.25">
      <c r="A54" s="6" t="s">
        <v>31</v>
      </c>
      <c r="B54" s="40">
        <v>272604</v>
      </c>
      <c r="C54" s="40">
        <v>58898.433333333334</v>
      </c>
      <c r="D54" s="42">
        <v>29599502.419999998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89CC-46C1-4228-8C8B-97F3FD537973}">
  <sheetPr>
    <tabColor theme="1"/>
    <outlinePr summaryBelow="0" summaryRight="0"/>
    <pageSetUpPr fitToPage="1"/>
  </sheetPr>
  <dimension ref="A1:T207"/>
  <sheetViews>
    <sheetView showGridLines="0" view="pageBreakPreview" zoomScale="60" zoomScaleNormal="80" workbookViewId="0">
      <pane ySplit="7" topLeftCell="A8" activePane="bottomLeft" state="frozen"/>
      <selection activeCell="F10" sqref="F10"/>
      <selection pane="bottomLeft" activeCell="G16" sqref="G16"/>
    </sheetView>
  </sheetViews>
  <sheetFormatPr baseColWidth="10" defaultColWidth="11.42578125" defaultRowHeight="17.25" outlineLevelCol="1" x14ac:dyDescent="0.25"/>
  <cols>
    <col min="1" max="1" width="1.28515625" style="28" bestFit="1" customWidth="1"/>
    <col min="2" max="2" width="10.28515625" style="8" bestFit="1" customWidth="1"/>
    <col min="3" max="3" width="17.28515625" style="13" bestFit="1" customWidth="1"/>
    <col min="4" max="4" width="19.85546875" style="13" customWidth="1"/>
    <col min="5" max="5" width="26.85546875" style="13" bestFit="1" customWidth="1"/>
    <col min="6" max="6" width="40.28515625" style="8" customWidth="1"/>
    <col min="7" max="7" width="37.85546875" style="8" customWidth="1"/>
    <col min="8" max="8" width="38.42578125" style="8" customWidth="1"/>
    <col min="9" max="9" width="19.28515625" style="8" customWidth="1"/>
    <col min="10" max="10" width="20.7109375" style="8" customWidth="1"/>
    <col min="11" max="11" width="27.42578125" style="8" customWidth="1"/>
    <col min="12" max="12" width="28.5703125" style="8" customWidth="1"/>
    <col min="13" max="13" width="18.5703125" style="12" customWidth="1" outlineLevel="1"/>
    <col min="14" max="14" width="17.28515625" style="12" customWidth="1" outlineLevel="1" collapsed="1"/>
    <col min="15" max="15" width="16.85546875" style="11" customWidth="1" outlineLevel="1"/>
    <col min="16" max="16" width="22.42578125" style="10" customWidth="1" outlineLevel="1"/>
    <col min="17" max="17" width="19.140625" style="9" customWidth="1" outlineLevel="1"/>
    <col min="18" max="18" width="23.7109375" style="8" customWidth="1" outlineLevel="1"/>
    <col min="19" max="19" width="11.42578125" style="8" outlineLevel="1"/>
    <col min="20" max="20" width="11.42578125" style="27" outlineLevel="1"/>
    <col min="21" max="16384" width="11.42578125" style="28"/>
  </cols>
  <sheetData>
    <row r="1" spans="1:20" ht="21.75" customHeight="1" x14ac:dyDescent="0.25">
      <c r="D1" s="47" t="s">
        <v>1807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28"/>
      <c r="T1" s="28"/>
    </row>
    <row r="2" spans="1:20" ht="21.75" customHeight="1" x14ac:dyDescent="0.25">
      <c r="C2" s="26"/>
      <c r="D2" s="48" t="s">
        <v>1808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28"/>
      <c r="T2" s="28"/>
    </row>
    <row r="3" spans="1:20" ht="21.75" customHeight="1" x14ac:dyDescent="0.25">
      <c r="C3" s="26"/>
      <c r="D3" s="48" t="s">
        <v>1809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28"/>
      <c r="T3" s="28"/>
    </row>
    <row r="4" spans="1:20" ht="21.75" customHeight="1" x14ac:dyDescent="0.25">
      <c r="C4" s="25"/>
      <c r="D4" s="47" t="s">
        <v>1814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28"/>
      <c r="T4" s="28"/>
    </row>
    <row r="5" spans="1:20" ht="21.75" customHeight="1" x14ac:dyDescent="0.25">
      <c r="C5" s="19"/>
      <c r="D5" s="47" t="s">
        <v>1816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28"/>
      <c r="T5" s="28"/>
    </row>
    <row r="6" spans="1:20" ht="16.5" customHeight="1" x14ac:dyDescent="0.25">
      <c r="B6" s="43"/>
      <c r="C6" s="43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28"/>
      <c r="T6" s="28"/>
    </row>
    <row r="7" spans="1:20" s="19" customFormat="1" ht="45.75" customHeight="1" x14ac:dyDescent="0.25">
      <c r="B7" s="21" t="s">
        <v>65</v>
      </c>
      <c r="C7" s="24" t="s">
        <v>64</v>
      </c>
      <c r="D7" s="24" t="s">
        <v>72</v>
      </c>
      <c r="E7" s="21" t="s">
        <v>20</v>
      </c>
      <c r="F7" s="21" t="s">
        <v>19</v>
      </c>
      <c r="G7" s="21" t="s">
        <v>18</v>
      </c>
      <c r="H7" s="21" t="s">
        <v>63</v>
      </c>
      <c r="I7" s="21" t="s">
        <v>16</v>
      </c>
      <c r="J7" s="21" t="s">
        <v>62</v>
      </c>
      <c r="K7" s="21" t="s">
        <v>61</v>
      </c>
      <c r="L7" s="21" t="s">
        <v>60</v>
      </c>
      <c r="M7" s="21" t="s">
        <v>59</v>
      </c>
      <c r="N7" s="20" t="s">
        <v>58</v>
      </c>
      <c r="O7" s="23" t="s">
        <v>57</v>
      </c>
      <c r="P7" s="22" t="s">
        <v>56</v>
      </c>
      <c r="Q7" s="21" t="s">
        <v>55</v>
      </c>
      <c r="R7" s="21" t="s">
        <v>13</v>
      </c>
      <c r="S7" s="20" t="s">
        <v>71</v>
      </c>
      <c r="T7" s="20" t="s">
        <v>70</v>
      </c>
    </row>
    <row r="8" spans="1:20" s="34" customFormat="1" ht="34.5" customHeight="1" x14ac:dyDescent="0.25">
      <c r="B8" s="18">
        <v>1</v>
      </c>
      <c r="C8" s="17">
        <v>45901</v>
      </c>
      <c r="D8" s="31">
        <v>2025</v>
      </c>
      <c r="E8" s="32" t="s">
        <v>48</v>
      </c>
      <c r="F8" s="32" t="s">
        <v>1341</v>
      </c>
      <c r="G8" s="32" t="s">
        <v>1341</v>
      </c>
      <c r="H8" s="32" t="s">
        <v>1471</v>
      </c>
      <c r="I8" s="32" t="s">
        <v>5</v>
      </c>
      <c r="J8" s="32" t="s">
        <v>1345</v>
      </c>
      <c r="K8" s="32" t="s">
        <v>266</v>
      </c>
      <c r="L8" s="32" t="s">
        <v>178</v>
      </c>
      <c r="M8" s="32" t="s">
        <v>69</v>
      </c>
      <c r="N8" s="14">
        <v>100</v>
      </c>
      <c r="O8" s="16">
        <v>1125</v>
      </c>
      <c r="P8" s="15">
        <f t="shared" ref="P8:P39" si="0">+N8*O8</f>
        <v>112500</v>
      </c>
      <c r="Q8" s="32" t="s">
        <v>177</v>
      </c>
      <c r="R8" s="32" t="s">
        <v>0</v>
      </c>
      <c r="S8" s="14">
        <f>N8*5</f>
        <v>500</v>
      </c>
      <c r="T8" s="14">
        <v>0</v>
      </c>
    </row>
    <row r="9" spans="1:20" s="34" customFormat="1" ht="34.5" customHeight="1" x14ac:dyDescent="0.25">
      <c r="B9" s="18">
        <f>+B8+1</f>
        <v>2</v>
      </c>
      <c r="C9" s="17">
        <v>45901</v>
      </c>
      <c r="D9" s="31">
        <v>2025</v>
      </c>
      <c r="E9" s="32" t="s">
        <v>48</v>
      </c>
      <c r="F9" s="32" t="s">
        <v>1340</v>
      </c>
      <c r="G9" s="32" t="s">
        <v>1806</v>
      </c>
      <c r="H9" s="32" t="s">
        <v>1805</v>
      </c>
      <c r="I9" s="32" t="s">
        <v>39</v>
      </c>
      <c r="J9" s="32" t="s">
        <v>1804</v>
      </c>
      <c r="K9" s="32" t="s">
        <v>265</v>
      </c>
      <c r="L9" s="32" t="s">
        <v>178</v>
      </c>
      <c r="M9" s="32" t="s">
        <v>69</v>
      </c>
      <c r="N9" s="14">
        <v>50</v>
      </c>
      <c r="O9" s="16">
        <v>1125</v>
      </c>
      <c r="P9" s="15">
        <f t="shared" si="0"/>
        <v>56250</v>
      </c>
      <c r="Q9" s="32" t="s">
        <v>177</v>
      </c>
      <c r="R9" s="32" t="s">
        <v>0</v>
      </c>
      <c r="S9" s="14">
        <f>N9*5</f>
        <v>250</v>
      </c>
      <c r="T9" s="14">
        <v>0</v>
      </c>
    </row>
    <row r="10" spans="1:20" s="34" customFormat="1" ht="34.5" customHeight="1" x14ac:dyDescent="0.25">
      <c r="B10" s="18">
        <f t="shared" ref="B10:B73" si="1">+B9+1</f>
        <v>3</v>
      </c>
      <c r="C10" s="17">
        <v>45901</v>
      </c>
      <c r="D10" s="31">
        <v>2025</v>
      </c>
      <c r="E10" s="32" t="s">
        <v>48</v>
      </c>
      <c r="F10" s="32" t="s">
        <v>1340</v>
      </c>
      <c r="G10" s="32" t="s">
        <v>1803</v>
      </c>
      <c r="H10" s="32" t="s">
        <v>1802</v>
      </c>
      <c r="I10" s="32" t="s">
        <v>39</v>
      </c>
      <c r="J10" s="32" t="s">
        <v>1801</v>
      </c>
      <c r="K10" s="32" t="s">
        <v>263</v>
      </c>
      <c r="L10" s="32" t="s">
        <v>208</v>
      </c>
      <c r="M10" s="32" t="s">
        <v>142</v>
      </c>
      <c r="N10" s="37">
        <v>50</v>
      </c>
      <c r="O10" s="39">
        <v>111.36</v>
      </c>
      <c r="P10" s="38">
        <f t="shared" si="0"/>
        <v>5568</v>
      </c>
      <c r="Q10" s="32" t="s">
        <v>204</v>
      </c>
      <c r="R10" s="32" t="s">
        <v>0</v>
      </c>
      <c r="S10" s="37">
        <f>N10</f>
        <v>50</v>
      </c>
      <c r="T10" s="37">
        <v>0</v>
      </c>
    </row>
    <row r="11" spans="1:20" ht="34.5" x14ac:dyDescent="0.25">
      <c r="B11" s="18">
        <f t="shared" si="1"/>
        <v>4</v>
      </c>
      <c r="C11" s="17">
        <v>45901</v>
      </c>
      <c r="D11" s="31">
        <v>2025</v>
      </c>
      <c r="E11" s="32" t="s">
        <v>48</v>
      </c>
      <c r="F11" s="32" t="s">
        <v>1340</v>
      </c>
      <c r="G11" s="32" t="s">
        <v>1803</v>
      </c>
      <c r="H11" s="32" t="s">
        <v>1802</v>
      </c>
      <c r="I11" s="32" t="s">
        <v>39</v>
      </c>
      <c r="J11" s="32" t="s">
        <v>1801</v>
      </c>
      <c r="K11" s="32" t="s">
        <v>263</v>
      </c>
      <c r="L11" s="32" t="s">
        <v>264</v>
      </c>
      <c r="M11" s="32" t="s">
        <v>142</v>
      </c>
      <c r="N11" s="37">
        <v>50</v>
      </c>
      <c r="O11" s="39">
        <v>135.19</v>
      </c>
      <c r="P11" s="38">
        <f t="shared" si="0"/>
        <v>6759.5</v>
      </c>
      <c r="Q11" s="32" t="s">
        <v>204</v>
      </c>
      <c r="R11" s="32" t="s">
        <v>0</v>
      </c>
      <c r="S11" s="37">
        <f>N11</f>
        <v>50</v>
      </c>
      <c r="T11" s="37">
        <v>0</v>
      </c>
    </row>
    <row r="12" spans="1:20" ht="34.5" x14ac:dyDescent="0.25">
      <c r="B12" s="18">
        <f t="shared" si="1"/>
        <v>5</v>
      </c>
      <c r="C12" s="17">
        <v>45901</v>
      </c>
      <c r="D12" s="31">
        <v>2025</v>
      </c>
      <c r="E12" s="32" t="s">
        <v>48</v>
      </c>
      <c r="F12" s="32" t="s">
        <v>1340</v>
      </c>
      <c r="G12" s="32" t="s">
        <v>1803</v>
      </c>
      <c r="H12" s="32" t="s">
        <v>1802</v>
      </c>
      <c r="I12" s="32" t="s">
        <v>39</v>
      </c>
      <c r="J12" s="32" t="s">
        <v>1801</v>
      </c>
      <c r="K12" s="32" t="s">
        <v>263</v>
      </c>
      <c r="L12" s="32" t="s">
        <v>207</v>
      </c>
      <c r="M12" s="32" t="s">
        <v>142</v>
      </c>
      <c r="N12" s="37">
        <v>50</v>
      </c>
      <c r="O12" s="39">
        <v>41.03</v>
      </c>
      <c r="P12" s="38">
        <f t="shared" si="0"/>
        <v>2051.5</v>
      </c>
      <c r="Q12" s="32" t="s">
        <v>204</v>
      </c>
      <c r="R12" s="32" t="s">
        <v>0</v>
      </c>
      <c r="S12" s="37">
        <f>N12</f>
        <v>50</v>
      </c>
      <c r="T12" s="37">
        <v>0</v>
      </c>
    </row>
    <row r="13" spans="1:20" ht="34.5" x14ac:dyDescent="0.25">
      <c r="B13" s="18">
        <f t="shared" si="1"/>
        <v>6</v>
      </c>
      <c r="C13" s="17">
        <v>45901</v>
      </c>
      <c r="D13" s="31">
        <v>2025</v>
      </c>
      <c r="E13" s="32" t="s">
        <v>48</v>
      </c>
      <c r="F13" s="32" t="s">
        <v>1340</v>
      </c>
      <c r="G13" s="32" t="s">
        <v>1803</v>
      </c>
      <c r="H13" s="32" t="s">
        <v>1802</v>
      </c>
      <c r="I13" s="32" t="s">
        <v>39</v>
      </c>
      <c r="J13" s="32" t="s">
        <v>1801</v>
      </c>
      <c r="K13" s="32" t="s">
        <v>263</v>
      </c>
      <c r="L13" s="32" t="s">
        <v>206</v>
      </c>
      <c r="M13" s="32" t="s">
        <v>142</v>
      </c>
      <c r="N13" s="37">
        <v>50</v>
      </c>
      <c r="O13" s="39">
        <v>64.72</v>
      </c>
      <c r="P13" s="38">
        <f t="shared" si="0"/>
        <v>3236</v>
      </c>
      <c r="Q13" s="32" t="s">
        <v>204</v>
      </c>
      <c r="R13" s="32" t="s">
        <v>0</v>
      </c>
      <c r="S13" s="37">
        <f>N13</f>
        <v>50</v>
      </c>
      <c r="T13" s="37">
        <v>0</v>
      </c>
    </row>
    <row r="14" spans="1:20" ht="34.5" x14ac:dyDescent="0.25">
      <c r="B14" s="18">
        <f t="shared" si="1"/>
        <v>7</v>
      </c>
      <c r="C14" s="17">
        <v>45901</v>
      </c>
      <c r="D14" s="31">
        <v>2025</v>
      </c>
      <c r="E14" s="32" t="s">
        <v>48</v>
      </c>
      <c r="F14" s="32" t="s">
        <v>1340</v>
      </c>
      <c r="G14" s="32" t="s">
        <v>1803</v>
      </c>
      <c r="H14" s="32" t="s">
        <v>1802</v>
      </c>
      <c r="I14" s="32" t="s">
        <v>39</v>
      </c>
      <c r="J14" s="32" t="s">
        <v>1801</v>
      </c>
      <c r="K14" s="32" t="s">
        <v>263</v>
      </c>
      <c r="L14" s="32" t="s">
        <v>248</v>
      </c>
      <c r="M14" s="32" t="s">
        <v>142</v>
      </c>
      <c r="N14" s="37">
        <v>50</v>
      </c>
      <c r="O14" s="39">
        <v>67.540000000000006</v>
      </c>
      <c r="P14" s="38">
        <f t="shared" si="0"/>
        <v>3377.0000000000005</v>
      </c>
      <c r="Q14" s="32" t="s">
        <v>204</v>
      </c>
      <c r="R14" s="32" t="s">
        <v>0</v>
      </c>
      <c r="S14" s="37">
        <f>N14</f>
        <v>50</v>
      </c>
      <c r="T14" s="37">
        <v>0</v>
      </c>
    </row>
    <row r="15" spans="1:20" ht="34.5" customHeight="1" x14ac:dyDescent="0.25">
      <c r="A15" s="8"/>
      <c r="B15" s="18">
        <f t="shared" si="1"/>
        <v>8</v>
      </c>
      <c r="C15" s="17">
        <v>45902</v>
      </c>
      <c r="D15" s="31">
        <v>2025</v>
      </c>
      <c r="E15" s="32" t="s">
        <v>2</v>
      </c>
      <c r="F15" s="32" t="s">
        <v>148</v>
      </c>
      <c r="G15" s="32" t="s">
        <v>1800</v>
      </c>
      <c r="H15" s="32" t="s">
        <v>1799</v>
      </c>
      <c r="I15" s="32" t="s">
        <v>54</v>
      </c>
      <c r="J15" s="32" t="s">
        <v>1798</v>
      </c>
      <c r="K15" s="32" t="s">
        <v>262</v>
      </c>
      <c r="L15" s="32" t="s">
        <v>176</v>
      </c>
      <c r="M15" s="32" t="s">
        <v>8</v>
      </c>
      <c r="N15" s="14">
        <v>229</v>
      </c>
      <c r="O15" s="16">
        <v>62.79</v>
      </c>
      <c r="P15" s="15">
        <f t="shared" si="0"/>
        <v>14378.91</v>
      </c>
      <c r="Q15" s="32" t="s">
        <v>116</v>
      </c>
      <c r="R15" s="32" t="s">
        <v>0</v>
      </c>
      <c r="S15" s="14">
        <f>+N15/10</f>
        <v>22.9</v>
      </c>
      <c r="T15" s="14">
        <v>0</v>
      </c>
    </row>
    <row r="16" spans="1:20" ht="34.5" customHeight="1" x14ac:dyDescent="0.25">
      <c r="B16" s="18">
        <f t="shared" si="1"/>
        <v>9</v>
      </c>
      <c r="C16" s="17">
        <v>45901</v>
      </c>
      <c r="D16" s="31">
        <v>2025</v>
      </c>
      <c r="E16" s="32" t="s">
        <v>48</v>
      </c>
      <c r="F16" s="32" t="s">
        <v>1341</v>
      </c>
      <c r="G16" s="32" t="s">
        <v>1341</v>
      </c>
      <c r="H16" s="32" t="s">
        <v>1471</v>
      </c>
      <c r="I16" s="32" t="s">
        <v>5</v>
      </c>
      <c r="J16" s="32" t="s">
        <v>1797</v>
      </c>
      <c r="K16" s="32" t="s">
        <v>1796</v>
      </c>
      <c r="L16" s="32" t="s">
        <v>171</v>
      </c>
      <c r="M16" s="32" t="s">
        <v>170</v>
      </c>
      <c r="N16" s="14">
        <v>50</v>
      </c>
      <c r="O16" s="16">
        <v>1635</v>
      </c>
      <c r="P16" s="15">
        <f t="shared" si="0"/>
        <v>81750</v>
      </c>
      <c r="Q16" s="32" t="s">
        <v>169</v>
      </c>
      <c r="R16" s="32" t="s">
        <v>1</v>
      </c>
      <c r="S16" s="14">
        <f>N16</f>
        <v>50</v>
      </c>
      <c r="T16" s="14">
        <v>0</v>
      </c>
    </row>
    <row r="17" spans="2:20" ht="34.5" customHeight="1" x14ac:dyDescent="0.25">
      <c r="B17" s="18">
        <f t="shared" si="1"/>
        <v>10</v>
      </c>
      <c r="C17" s="17">
        <v>45901</v>
      </c>
      <c r="D17" s="31">
        <v>2025</v>
      </c>
      <c r="E17" s="32" t="s">
        <v>2</v>
      </c>
      <c r="F17" s="32" t="s">
        <v>151</v>
      </c>
      <c r="G17" s="32" t="s">
        <v>1795</v>
      </c>
      <c r="H17" s="32" t="s">
        <v>1794</v>
      </c>
      <c r="I17" s="32" t="s">
        <v>1793</v>
      </c>
      <c r="J17" s="32" t="s">
        <v>1792</v>
      </c>
      <c r="K17" s="32" t="s">
        <v>1791</v>
      </c>
      <c r="L17" s="32" t="s">
        <v>171</v>
      </c>
      <c r="M17" s="32" t="s">
        <v>170</v>
      </c>
      <c r="N17" s="14">
        <v>50</v>
      </c>
      <c r="O17" s="16">
        <v>1635</v>
      </c>
      <c r="P17" s="15">
        <f t="shared" si="0"/>
        <v>81750</v>
      </c>
      <c r="Q17" s="32" t="s">
        <v>169</v>
      </c>
      <c r="R17" s="32" t="s">
        <v>1</v>
      </c>
      <c r="S17" s="14">
        <f>N17</f>
        <v>50</v>
      </c>
      <c r="T17" s="14">
        <v>0</v>
      </c>
    </row>
    <row r="18" spans="2:20" s="33" customFormat="1" ht="51.75" x14ac:dyDescent="0.25">
      <c r="B18" s="18">
        <f t="shared" si="1"/>
        <v>11</v>
      </c>
      <c r="C18" s="17">
        <v>45904</v>
      </c>
      <c r="D18" s="31">
        <v>2025</v>
      </c>
      <c r="E18" s="32" t="s">
        <v>4</v>
      </c>
      <c r="F18" s="32" t="s">
        <v>97</v>
      </c>
      <c r="G18" s="32" t="s">
        <v>100</v>
      </c>
      <c r="H18" s="32" t="s">
        <v>1790</v>
      </c>
      <c r="I18" s="32" t="s">
        <v>80</v>
      </c>
      <c r="J18" s="32" t="s">
        <v>1367</v>
      </c>
      <c r="K18" s="32" t="s">
        <v>1627</v>
      </c>
      <c r="L18" s="32" t="s">
        <v>115</v>
      </c>
      <c r="M18" s="32" t="s">
        <v>12</v>
      </c>
      <c r="N18" s="37">
        <v>38</v>
      </c>
      <c r="O18" s="39">
        <v>0</v>
      </c>
      <c r="P18" s="38">
        <f t="shared" si="0"/>
        <v>0</v>
      </c>
      <c r="Q18" s="32" t="s">
        <v>240</v>
      </c>
      <c r="R18" s="32" t="s">
        <v>7</v>
      </c>
      <c r="S18" s="37">
        <f>N18/2</f>
        <v>19</v>
      </c>
      <c r="T18" s="37">
        <v>0</v>
      </c>
    </row>
    <row r="19" spans="2:20" s="33" customFormat="1" ht="51.75" x14ac:dyDescent="0.25">
      <c r="B19" s="18">
        <f t="shared" si="1"/>
        <v>12</v>
      </c>
      <c r="C19" s="17">
        <v>45904</v>
      </c>
      <c r="D19" s="31">
        <v>2025</v>
      </c>
      <c r="E19" s="32" t="s">
        <v>4</v>
      </c>
      <c r="F19" s="32" t="s">
        <v>97</v>
      </c>
      <c r="G19" s="32" t="s">
        <v>1789</v>
      </c>
      <c r="H19" s="32" t="s">
        <v>1788</v>
      </c>
      <c r="I19" s="32" t="s">
        <v>80</v>
      </c>
      <c r="J19" s="32" t="s">
        <v>1366</v>
      </c>
      <c r="K19" s="32" t="s">
        <v>1625</v>
      </c>
      <c r="L19" s="32" t="s">
        <v>115</v>
      </c>
      <c r="M19" s="32" t="s">
        <v>12</v>
      </c>
      <c r="N19" s="37">
        <v>115</v>
      </c>
      <c r="O19" s="39">
        <v>0</v>
      </c>
      <c r="P19" s="38">
        <f t="shared" si="0"/>
        <v>0</v>
      </c>
      <c r="Q19" s="32" t="s">
        <v>240</v>
      </c>
      <c r="R19" s="32" t="s">
        <v>7</v>
      </c>
      <c r="S19" s="37">
        <f>N19/2</f>
        <v>57.5</v>
      </c>
      <c r="T19" s="37">
        <v>0</v>
      </c>
    </row>
    <row r="20" spans="2:20" s="33" customFormat="1" ht="51.75" x14ac:dyDescent="0.25">
      <c r="B20" s="18">
        <f t="shared" si="1"/>
        <v>13</v>
      </c>
      <c r="C20" s="17">
        <v>45904</v>
      </c>
      <c r="D20" s="31">
        <v>2025</v>
      </c>
      <c r="E20" s="32" t="s">
        <v>4</v>
      </c>
      <c r="F20" s="32" t="s">
        <v>97</v>
      </c>
      <c r="G20" s="32" t="s">
        <v>1787</v>
      </c>
      <c r="H20" s="32" t="s">
        <v>1786</v>
      </c>
      <c r="I20" s="32" t="s">
        <v>80</v>
      </c>
      <c r="J20" s="32" t="s">
        <v>1368</v>
      </c>
      <c r="K20" s="32" t="s">
        <v>1622</v>
      </c>
      <c r="L20" s="32" t="s">
        <v>115</v>
      </c>
      <c r="M20" s="32" t="s">
        <v>12</v>
      </c>
      <c r="N20" s="37">
        <v>44</v>
      </c>
      <c r="O20" s="39">
        <v>0</v>
      </c>
      <c r="P20" s="38">
        <f t="shared" si="0"/>
        <v>0</v>
      </c>
      <c r="Q20" s="32" t="s">
        <v>240</v>
      </c>
      <c r="R20" s="32" t="s">
        <v>7</v>
      </c>
      <c r="S20" s="37">
        <f>N20/2</f>
        <v>22</v>
      </c>
      <c r="T20" s="37">
        <v>0</v>
      </c>
    </row>
    <row r="21" spans="2:20" s="33" customFormat="1" ht="51.75" x14ac:dyDescent="0.25">
      <c r="B21" s="18">
        <f t="shared" si="1"/>
        <v>14</v>
      </c>
      <c r="C21" s="17">
        <v>45904</v>
      </c>
      <c r="D21" s="31">
        <v>2025</v>
      </c>
      <c r="E21" s="32" t="s">
        <v>4</v>
      </c>
      <c r="F21" s="32" t="s">
        <v>97</v>
      </c>
      <c r="G21" s="32" t="s">
        <v>1785</v>
      </c>
      <c r="H21" s="32" t="s">
        <v>1784</v>
      </c>
      <c r="I21" s="32" t="s">
        <v>80</v>
      </c>
      <c r="J21" s="32" t="s">
        <v>1369</v>
      </c>
      <c r="K21" s="32" t="s">
        <v>1618</v>
      </c>
      <c r="L21" s="32" t="s">
        <v>115</v>
      </c>
      <c r="M21" s="32" t="s">
        <v>12</v>
      </c>
      <c r="N21" s="37">
        <v>59</v>
      </c>
      <c r="O21" s="39">
        <v>0</v>
      </c>
      <c r="P21" s="38">
        <f t="shared" si="0"/>
        <v>0</v>
      </c>
      <c r="Q21" s="32" t="s">
        <v>240</v>
      </c>
      <c r="R21" s="32" t="s">
        <v>7</v>
      </c>
      <c r="S21" s="37">
        <f>N21/2</f>
        <v>29.5</v>
      </c>
      <c r="T21" s="37">
        <v>0</v>
      </c>
    </row>
    <row r="22" spans="2:20" s="8" customFormat="1" ht="34.5" customHeight="1" x14ac:dyDescent="0.25">
      <c r="B22" s="18">
        <f t="shared" si="1"/>
        <v>15</v>
      </c>
      <c r="C22" s="17">
        <v>45904</v>
      </c>
      <c r="D22" s="31">
        <v>2025</v>
      </c>
      <c r="E22" s="32" t="s">
        <v>4</v>
      </c>
      <c r="F22" s="32" t="s">
        <v>319</v>
      </c>
      <c r="G22" s="32" t="s">
        <v>319</v>
      </c>
      <c r="H22" s="32" t="s">
        <v>1752</v>
      </c>
      <c r="I22" s="32" t="s">
        <v>5</v>
      </c>
      <c r="J22" s="32" t="s">
        <v>1751</v>
      </c>
      <c r="K22" s="32" t="s">
        <v>1617</v>
      </c>
      <c r="L22" s="32" t="s">
        <v>144</v>
      </c>
      <c r="M22" s="32" t="s">
        <v>142</v>
      </c>
      <c r="N22" s="14">
        <v>100</v>
      </c>
      <c r="O22" s="16">
        <v>248</v>
      </c>
      <c r="P22" s="15">
        <f t="shared" si="0"/>
        <v>24800</v>
      </c>
      <c r="Q22" s="32" t="s">
        <v>143</v>
      </c>
      <c r="R22" s="32" t="s">
        <v>7</v>
      </c>
      <c r="S22" s="14">
        <f>N22</f>
        <v>100</v>
      </c>
      <c r="T22" s="14">
        <v>0</v>
      </c>
    </row>
    <row r="23" spans="2:20" s="8" customFormat="1" ht="34.5" customHeight="1" x14ac:dyDescent="0.25">
      <c r="B23" s="18">
        <f t="shared" si="1"/>
        <v>16</v>
      </c>
      <c r="C23" s="17">
        <v>45904</v>
      </c>
      <c r="D23" s="31">
        <v>2025</v>
      </c>
      <c r="E23" s="32" t="s">
        <v>4</v>
      </c>
      <c r="F23" s="32" t="s">
        <v>319</v>
      </c>
      <c r="G23" s="32" t="s">
        <v>319</v>
      </c>
      <c r="H23" s="32" t="s">
        <v>1752</v>
      </c>
      <c r="I23" s="32" t="s">
        <v>5</v>
      </c>
      <c r="J23" s="32" t="s">
        <v>1751</v>
      </c>
      <c r="K23" s="32" t="s">
        <v>1617</v>
      </c>
      <c r="L23" s="32" t="s">
        <v>216</v>
      </c>
      <c r="M23" s="32" t="s">
        <v>173</v>
      </c>
      <c r="N23" s="14">
        <v>100</v>
      </c>
      <c r="O23" s="16">
        <v>210</v>
      </c>
      <c r="P23" s="15">
        <f t="shared" si="0"/>
        <v>21000</v>
      </c>
      <c r="Q23" s="32" t="s">
        <v>203</v>
      </c>
      <c r="R23" s="32" t="s">
        <v>7</v>
      </c>
      <c r="S23" s="14">
        <f>+N23*8</f>
        <v>800</v>
      </c>
      <c r="T23" s="14">
        <v>0</v>
      </c>
    </row>
    <row r="24" spans="2:20" s="33" customFormat="1" ht="51.75" x14ac:dyDescent="0.25">
      <c r="B24" s="18">
        <f t="shared" si="1"/>
        <v>17</v>
      </c>
      <c r="C24" s="17">
        <v>45904</v>
      </c>
      <c r="D24" s="31">
        <v>2025</v>
      </c>
      <c r="E24" s="32" t="s">
        <v>4</v>
      </c>
      <c r="F24" s="32" t="s">
        <v>97</v>
      </c>
      <c r="G24" s="32" t="s">
        <v>1783</v>
      </c>
      <c r="H24" s="32" t="s">
        <v>1782</v>
      </c>
      <c r="I24" s="32" t="s">
        <v>80</v>
      </c>
      <c r="J24" s="32" t="s">
        <v>1370</v>
      </c>
      <c r="K24" s="32" t="s">
        <v>1613</v>
      </c>
      <c r="L24" s="32" t="s">
        <v>115</v>
      </c>
      <c r="M24" s="32" t="s">
        <v>12</v>
      </c>
      <c r="N24" s="37">
        <v>33</v>
      </c>
      <c r="O24" s="39">
        <v>0</v>
      </c>
      <c r="P24" s="38">
        <f t="shared" si="0"/>
        <v>0</v>
      </c>
      <c r="Q24" s="32" t="s">
        <v>240</v>
      </c>
      <c r="R24" s="32" t="s">
        <v>7</v>
      </c>
      <c r="S24" s="37">
        <f t="shared" ref="S24:S32" si="2">N24/2</f>
        <v>16.5</v>
      </c>
      <c r="T24" s="37">
        <v>0</v>
      </c>
    </row>
    <row r="25" spans="2:20" s="33" customFormat="1" ht="51.75" x14ac:dyDescent="0.25">
      <c r="B25" s="18">
        <f t="shared" si="1"/>
        <v>18</v>
      </c>
      <c r="C25" s="17">
        <v>45904</v>
      </c>
      <c r="D25" s="31">
        <v>2025</v>
      </c>
      <c r="E25" s="32" t="s">
        <v>4</v>
      </c>
      <c r="F25" s="32" t="s">
        <v>97</v>
      </c>
      <c r="G25" s="32" t="s">
        <v>99</v>
      </c>
      <c r="H25" s="32" t="s">
        <v>1781</v>
      </c>
      <c r="I25" s="32" t="s">
        <v>80</v>
      </c>
      <c r="J25" s="32" t="s">
        <v>1780</v>
      </c>
      <c r="K25" s="32" t="s">
        <v>1584</v>
      </c>
      <c r="L25" s="32" t="s">
        <v>115</v>
      </c>
      <c r="M25" s="32" t="s">
        <v>12</v>
      </c>
      <c r="N25" s="37">
        <v>54</v>
      </c>
      <c r="O25" s="39">
        <v>0</v>
      </c>
      <c r="P25" s="38">
        <f t="shared" si="0"/>
        <v>0</v>
      </c>
      <c r="Q25" s="32" t="s">
        <v>240</v>
      </c>
      <c r="R25" s="32" t="s">
        <v>7</v>
      </c>
      <c r="S25" s="37">
        <f t="shared" si="2"/>
        <v>27</v>
      </c>
      <c r="T25" s="37">
        <v>0</v>
      </c>
    </row>
    <row r="26" spans="2:20" s="33" customFormat="1" ht="51.75" x14ac:dyDescent="0.25">
      <c r="B26" s="18">
        <f t="shared" si="1"/>
        <v>19</v>
      </c>
      <c r="C26" s="17">
        <v>45904</v>
      </c>
      <c r="D26" s="31">
        <v>2025</v>
      </c>
      <c r="E26" s="32" t="s">
        <v>4</v>
      </c>
      <c r="F26" s="32" t="s">
        <v>97</v>
      </c>
      <c r="G26" s="32" t="s">
        <v>98</v>
      </c>
      <c r="H26" s="32" t="s">
        <v>1779</v>
      </c>
      <c r="I26" s="32" t="s">
        <v>80</v>
      </c>
      <c r="J26" s="32" t="s">
        <v>1371</v>
      </c>
      <c r="K26" s="32" t="s">
        <v>1583</v>
      </c>
      <c r="L26" s="32" t="s">
        <v>115</v>
      </c>
      <c r="M26" s="32" t="s">
        <v>12</v>
      </c>
      <c r="N26" s="37">
        <v>67</v>
      </c>
      <c r="O26" s="39">
        <v>0</v>
      </c>
      <c r="P26" s="38">
        <f t="shared" si="0"/>
        <v>0</v>
      </c>
      <c r="Q26" s="32" t="s">
        <v>240</v>
      </c>
      <c r="R26" s="32" t="s">
        <v>7</v>
      </c>
      <c r="S26" s="37">
        <f t="shared" si="2"/>
        <v>33.5</v>
      </c>
      <c r="T26" s="37">
        <v>0</v>
      </c>
    </row>
    <row r="27" spans="2:20" s="33" customFormat="1" ht="51.75" x14ac:dyDescent="0.25">
      <c r="B27" s="18">
        <f t="shared" si="1"/>
        <v>20</v>
      </c>
      <c r="C27" s="17">
        <v>45904</v>
      </c>
      <c r="D27" s="31">
        <v>2025</v>
      </c>
      <c r="E27" s="32" t="s">
        <v>4</v>
      </c>
      <c r="F27" s="32" t="s">
        <v>97</v>
      </c>
      <c r="G27" s="32" t="s">
        <v>1778</v>
      </c>
      <c r="H27" s="32" t="s">
        <v>1777</v>
      </c>
      <c r="I27" s="32" t="s">
        <v>80</v>
      </c>
      <c r="J27" s="32" t="s">
        <v>1365</v>
      </c>
      <c r="K27" s="32" t="s">
        <v>1581</v>
      </c>
      <c r="L27" s="32" t="s">
        <v>115</v>
      </c>
      <c r="M27" s="32" t="s">
        <v>12</v>
      </c>
      <c r="N27" s="37">
        <v>43</v>
      </c>
      <c r="O27" s="39">
        <v>0</v>
      </c>
      <c r="P27" s="38">
        <f t="shared" si="0"/>
        <v>0</v>
      </c>
      <c r="Q27" s="32" t="s">
        <v>240</v>
      </c>
      <c r="R27" s="32" t="s">
        <v>7</v>
      </c>
      <c r="S27" s="37">
        <f t="shared" si="2"/>
        <v>21.5</v>
      </c>
      <c r="T27" s="37">
        <v>0</v>
      </c>
    </row>
    <row r="28" spans="2:20" s="33" customFormat="1" ht="51.75" x14ac:dyDescent="0.25">
      <c r="B28" s="18">
        <f t="shared" si="1"/>
        <v>21</v>
      </c>
      <c r="C28" s="17">
        <v>45904</v>
      </c>
      <c r="D28" s="31">
        <v>2025</v>
      </c>
      <c r="E28" s="32" t="s">
        <v>4</v>
      </c>
      <c r="F28" s="32" t="s">
        <v>97</v>
      </c>
      <c r="G28" s="32" t="s">
        <v>1776</v>
      </c>
      <c r="H28" s="32" t="s">
        <v>1775</v>
      </c>
      <c r="I28" s="32" t="s">
        <v>80</v>
      </c>
      <c r="J28" s="32" t="s">
        <v>1774</v>
      </c>
      <c r="K28" s="32" t="s">
        <v>1580</v>
      </c>
      <c r="L28" s="32" t="s">
        <v>115</v>
      </c>
      <c r="M28" s="32" t="s">
        <v>12</v>
      </c>
      <c r="N28" s="37">
        <v>30</v>
      </c>
      <c r="O28" s="39">
        <v>0</v>
      </c>
      <c r="P28" s="38">
        <f t="shared" si="0"/>
        <v>0</v>
      </c>
      <c r="Q28" s="32" t="s">
        <v>240</v>
      </c>
      <c r="R28" s="32" t="s">
        <v>7</v>
      </c>
      <c r="S28" s="37">
        <f t="shared" si="2"/>
        <v>15</v>
      </c>
      <c r="T28" s="37">
        <v>0</v>
      </c>
    </row>
    <row r="29" spans="2:20" s="33" customFormat="1" ht="51.75" x14ac:dyDescent="0.25">
      <c r="B29" s="18">
        <f t="shared" si="1"/>
        <v>22</v>
      </c>
      <c r="C29" s="17">
        <v>45904</v>
      </c>
      <c r="D29" s="31">
        <v>2025</v>
      </c>
      <c r="E29" s="32" t="s">
        <v>4</v>
      </c>
      <c r="F29" s="32" t="s">
        <v>97</v>
      </c>
      <c r="G29" s="32" t="s">
        <v>101</v>
      </c>
      <c r="H29" s="32" t="s">
        <v>1773</v>
      </c>
      <c r="I29" s="32" t="s">
        <v>80</v>
      </c>
      <c r="J29" s="32" t="s">
        <v>1364</v>
      </c>
      <c r="K29" s="32" t="s">
        <v>1579</v>
      </c>
      <c r="L29" s="32" t="s">
        <v>115</v>
      </c>
      <c r="M29" s="32" t="s">
        <v>12</v>
      </c>
      <c r="N29" s="37">
        <v>167</v>
      </c>
      <c r="O29" s="39">
        <v>0</v>
      </c>
      <c r="P29" s="38">
        <f t="shared" si="0"/>
        <v>0</v>
      </c>
      <c r="Q29" s="32" t="s">
        <v>240</v>
      </c>
      <c r="R29" s="32" t="s">
        <v>7</v>
      </c>
      <c r="S29" s="37">
        <f t="shared" si="2"/>
        <v>83.5</v>
      </c>
      <c r="T29" s="37">
        <v>0</v>
      </c>
    </row>
    <row r="30" spans="2:20" s="33" customFormat="1" ht="51.75" x14ac:dyDescent="0.25">
      <c r="B30" s="18">
        <f t="shared" si="1"/>
        <v>23</v>
      </c>
      <c r="C30" s="17">
        <v>45904</v>
      </c>
      <c r="D30" s="31">
        <v>2025</v>
      </c>
      <c r="E30" s="32" t="s">
        <v>4</v>
      </c>
      <c r="F30" s="32" t="s">
        <v>97</v>
      </c>
      <c r="G30" s="32" t="s">
        <v>102</v>
      </c>
      <c r="H30" s="32" t="s">
        <v>1772</v>
      </c>
      <c r="I30" s="32" t="s">
        <v>80</v>
      </c>
      <c r="J30" s="32" t="s">
        <v>1363</v>
      </c>
      <c r="K30" s="32" t="s">
        <v>1578</v>
      </c>
      <c r="L30" s="32" t="s">
        <v>115</v>
      </c>
      <c r="M30" s="32" t="s">
        <v>12</v>
      </c>
      <c r="N30" s="37">
        <v>37</v>
      </c>
      <c r="O30" s="39">
        <v>0</v>
      </c>
      <c r="P30" s="38">
        <f t="shared" si="0"/>
        <v>0</v>
      </c>
      <c r="Q30" s="32" t="s">
        <v>240</v>
      </c>
      <c r="R30" s="32" t="s">
        <v>7</v>
      </c>
      <c r="S30" s="37">
        <f t="shared" si="2"/>
        <v>18.5</v>
      </c>
      <c r="T30" s="37">
        <v>0</v>
      </c>
    </row>
    <row r="31" spans="2:20" s="33" customFormat="1" ht="51.75" x14ac:dyDescent="0.25">
      <c r="B31" s="18">
        <f t="shared" si="1"/>
        <v>24</v>
      </c>
      <c r="C31" s="17">
        <v>45904</v>
      </c>
      <c r="D31" s="31">
        <v>2025</v>
      </c>
      <c r="E31" s="32" t="s">
        <v>4</v>
      </c>
      <c r="F31" s="32" t="s">
        <v>97</v>
      </c>
      <c r="G31" s="32" t="s">
        <v>1771</v>
      </c>
      <c r="H31" s="32" t="s">
        <v>1770</v>
      </c>
      <c r="I31" s="32" t="s">
        <v>80</v>
      </c>
      <c r="J31" s="32" t="s">
        <v>1362</v>
      </c>
      <c r="K31" s="32" t="s">
        <v>1577</v>
      </c>
      <c r="L31" s="32" t="s">
        <v>115</v>
      </c>
      <c r="M31" s="32" t="s">
        <v>12</v>
      </c>
      <c r="N31" s="37">
        <v>106</v>
      </c>
      <c r="O31" s="39">
        <v>0</v>
      </c>
      <c r="P31" s="38">
        <f t="shared" si="0"/>
        <v>0</v>
      </c>
      <c r="Q31" s="32" t="s">
        <v>240</v>
      </c>
      <c r="R31" s="32" t="s">
        <v>7</v>
      </c>
      <c r="S31" s="37">
        <f t="shared" si="2"/>
        <v>53</v>
      </c>
      <c r="T31" s="37">
        <v>0</v>
      </c>
    </row>
    <row r="32" spans="2:20" s="33" customFormat="1" ht="51.75" x14ac:dyDescent="0.25">
      <c r="B32" s="18">
        <f t="shared" si="1"/>
        <v>25</v>
      </c>
      <c r="C32" s="17">
        <v>45904</v>
      </c>
      <c r="D32" s="31">
        <v>2025</v>
      </c>
      <c r="E32" s="32" t="s">
        <v>4</v>
      </c>
      <c r="F32" s="32" t="s">
        <v>97</v>
      </c>
      <c r="G32" s="32" t="s">
        <v>1769</v>
      </c>
      <c r="H32" s="32" t="s">
        <v>1768</v>
      </c>
      <c r="I32" s="32" t="s">
        <v>80</v>
      </c>
      <c r="J32" s="32" t="s">
        <v>1361</v>
      </c>
      <c r="K32" s="32" t="s">
        <v>1574</v>
      </c>
      <c r="L32" s="32" t="s">
        <v>115</v>
      </c>
      <c r="M32" s="32" t="s">
        <v>12</v>
      </c>
      <c r="N32" s="37">
        <v>246</v>
      </c>
      <c r="O32" s="39">
        <v>0</v>
      </c>
      <c r="P32" s="38">
        <f t="shared" si="0"/>
        <v>0</v>
      </c>
      <c r="Q32" s="32" t="s">
        <v>240</v>
      </c>
      <c r="R32" s="32" t="s">
        <v>7</v>
      </c>
      <c r="S32" s="37">
        <f t="shared" si="2"/>
        <v>123</v>
      </c>
      <c r="T32" s="37">
        <v>0</v>
      </c>
    </row>
    <row r="33" spans="1:20" ht="34.5" customHeight="1" x14ac:dyDescent="0.25">
      <c r="B33" s="18">
        <f t="shared" si="1"/>
        <v>26</v>
      </c>
      <c r="C33" s="17">
        <v>45903</v>
      </c>
      <c r="D33" s="31">
        <v>2025</v>
      </c>
      <c r="E33" s="32" t="s">
        <v>38</v>
      </c>
      <c r="F33" s="32" t="s">
        <v>79</v>
      </c>
      <c r="G33" s="32" t="s">
        <v>79</v>
      </c>
      <c r="H33" s="32" t="s">
        <v>1767</v>
      </c>
      <c r="I33" s="32" t="s">
        <v>5</v>
      </c>
      <c r="J33" s="32" t="s">
        <v>1334</v>
      </c>
      <c r="K33" s="32" t="s">
        <v>261</v>
      </c>
      <c r="L33" s="32" t="s">
        <v>175</v>
      </c>
      <c r="M33" s="32" t="s">
        <v>92</v>
      </c>
      <c r="N33" s="14">
        <v>1</v>
      </c>
      <c r="O33" s="16">
        <v>24900</v>
      </c>
      <c r="P33" s="15">
        <f t="shared" si="0"/>
        <v>24900</v>
      </c>
      <c r="Q33" s="32" t="s">
        <v>174</v>
      </c>
      <c r="R33" s="32" t="s">
        <v>0</v>
      </c>
      <c r="S33" s="14">
        <v>1</v>
      </c>
      <c r="T33" s="14">
        <v>0</v>
      </c>
    </row>
    <row r="34" spans="1:20" s="34" customFormat="1" ht="34.5" customHeight="1" x14ac:dyDescent="0.25">
      <c r="B34" s="18">
        <f t="shared" si="1"/>
        <v>27</v>
      </c>
      <c r="C34" s="17">
        <v>45904</v>
      </c>
      <c r="D34" s="31">
        <v>2025</v>
      </c>
      <c r="E34" s="32" t="s">
        <v>4</v>
      </c>
      <c r="F34" s="32" t="s">
        <v>41</v>
      </c>
      <c r="G34" s="32" t="s">
        <v>1766</v>
      </c>
      <c r="H34" s="32" t="s">
        <v>1765</v>
      </c>
      <c r="I34" s="32" t="s">
        <v>54</v>
      </c>
      <c r="J34" s="32" t="s">
        <v>1764</v>
      </c>
      <c r="K34" s="32" t="s">
        <v>260</v>
      </c>
      <c r="L34" s="32" t="s">
        <v>178</v>
      </c>
      <c r="M34" s="32" t="s">
        <v>69</v>
      </c>
      <c r="N34" s="14">
        <v>100</v>
      </c>
      <c r="O34" s="16">
        <v>1125</v>
      </c>
      <c r="P34" s="15">
        <f t="shared" si="0"/>
        <v>112500</v>
      </c>
      <c r="Q34" s="32" t="s">
        <v>177</v>
      </c>
      <c r="R34" s="32" t="s">
        <v>0</v>
      </c>
      <c r="S34" s="14">
        <f>N34*5</f>
        <v>500</v>
      </c>
      <c r="T34" s="14">
        <v>0</v>
      </c>
    </row>
    <row r="35" spans="1:20" ht="34.5" customHeight="1" x14ac:dyDescent="0.25">
      <c r="A35" s="8"/>
      <c r="B35" s="18">
        <f t="shared" si="1"/>
        <v>28</v>
      </c>
      <c r="C35" s="17">
        <v>45904</v>
      </c>
      <c r="D35" s="31">
        <v>2025</v>
      </c>
      <c r="E35" s="32" t="s">
        <v>4</v>
      </c>
      <c r="F35" s="32" t="s">
        <v>41</v>
      </c>
      <c r="G35" s="32" t="s">
        <v>41</v>
      </c>
      <c r="H35" s="32" t="s">
        <v>1755</v>
      </c>
      <c r="I35" s="32" t="s">
        <v>5</v>
      </c>
      <c r="J35" s="32" t="s">
        <v>1754</v>
      </c>
      <c r="K35" s="32" t="s">
        <v>249</v>
      </c>
      <c r="L35" s="32" t="s">
        <v>219</v>
      </c>
      <c r="M35" s="32" t="s">
        <v>69</v>
      </c>
      <c r="N35" s="14">
        <v>202</v>
      </c>
      <c r="O35" s="16">
        <v>788.5</v>
      </c>
      <c r="P35" s="15">
        <f t="shared" si="0"/>
        <v>159277</v>
      </c>
      <c r="Q35" s="32" t="s">
        <v>218</v>
      </c>
      <c r="R35" s="32" t="s">
        <v>0</v>
      </c>
      <c r="S35" s="14">
        <f>N35*5</f>
        <v>1010</v>
      </c>
      <c r="T35" s="14">
        <v>0</v>
      </c>
    </row>
    <row r="36" spans="1:20" s="8" customFormat="1" ht="34.5" customHeight="1" x14ac:dyDescent="0.25">
      <c r="B36" s="18">
        <f t="shared" si="1"/>
        <v>29</v>
      </c>
      <c r="C36" s="17">
        <v>45904</v>
      </c>
      <c r="D36" s="31">
        <v>2025</v>
      </c>
      <c r="E36" s="32" t="s">
        <v>4</v>
      </c>
      <c r="F36" s="32" t="s">
        <v>41</v>
      </c>
      <c r="G36" s="32" t="s">
        <v>41</v>
      </c>
      <c r="H36" s="32" t="s">
        <v>1755</v>
      </c>
      <c r="I36" s="32" t="s">
        <v>5</v>
      </c>
      <c r="J36" s="32" t="s">
        <v>1754</v>
      </c>
      <c r="K36" s="32" t="s">
        <v>249</v>
      </c>
      <c r="L36" s="32" t="s">
        <v>1763</v>
      </c>
      <c r="M36" s="32" t="s">
        <v>8</v>
      </c>
      <c r="N36" s="14">
        <v>60</v>
      </c>
      <c r="O36" s="16">
        <v>429.25</v>
      </c>
      <c r="P36" s="15">
        <f t="shared" si="0"/>
        <v>25755</v>
      </c>
      <c r="Q36" s="32" t="s">
        <v>1447</v>
      </c>
      <c r="R36" s="32" t="s">
        <v>0</v>
      </c>
      <c r="S36" s="14">
        <f>+N36/10</f>
        <v>6</v>
      </c>
      <c r="T36" s="14">
        <v>0</v>
      </c>
    </row>
    <row r="37" spans="1:20" s="34" customFormat="1" ht="34.5" customHeight="1" x14ac:dyDescent="0.25">
      <c r="B37" s="18">
        <f t="shared" si="1"/>
        <v>30</v>
      </c>
      <c r="C37" s="17">
        <v>45904</v>
      </c>
      <c r="D37" s="31">
        <v>2025</v>
      </c>
      <c r="E37" s="32" t="s">
        <v>6</v>
      </c>
      <c r="F37" s="32" t="s">
        <v>76</v>
      </c>
      <c r="G37" s="32" t="s">
        <v>76</v>
      </c>
      <c r="H37" s="32" t="s">
        <v>1392</v>
      </c>
      <c r="I37" s="32" t="s">
        <v>5</v>
      </c>
      <c r="J37" s="32" t="s">
        <v>1335</v>
      </c>
      <c r="K37" s="32" t="s">
        <v>259</v>
      </c>
      <c r="L37" s="32" t="s">
        <v>246</v>
      </c>
      <c r="M37" s="32" t="s">
        <v>245</v>
      </c>
      <c r="N37" s="14">
        <v>1000</v>
      </c>
      <c r="O37" s="16">
        <v>282</v>
      </c>
      <c r="P37" s="15">
        <f t="shared" si="0"/>
        <v>282000</v>
      </c>
      <c r="Q37" s="32" t="s">
        <v>244</v>
      </c>
      <c r="R37" s="32" t="s">
        <v>0</v>
      </c>
      <c r="S37" s="14">
        <f t="shared" ref="S37:S43" si="3">N37</f>
        <v>1000</v>
      </c>
      <c r="T37" s="14">
        <v>0</v>
      </c>
    </row>
    <row r="38" spans="1:20" ht="34.5" customHeight="1" x14ac:dyDescent="0.25">
      <c r="B38" s="18">
        <f t="shared" si="1"/>
        <v>31</v>
      </c>
      <c r="C38" s="17">
        <v>45904</v>
      </c>
      <c r="D38" s="31">
        <v>2025</v>
      </c>
      <c r="E38" s="32" t="s">
        <v>4</v>
      </c>
      <c r="F38" s="32" t="s">
        <v>319</v>
      </c>
      <c r="G38" s="32" t="s">
        <v>319</v>
      </c>
      <c r="H38" s="32" t="s">
        <v>1752</v>
      </c>
      <c r="I38" s="32" t="s">
        <v>5</v>
      </c>
      <c r="J38" s="32" t="s">
        <v>1751</v>
      </c>
      <c r="K38" s="32" t="s">
        <v>258</v>
      </c>
      <c r="L38" s="32" t="s">
        <v>247</v>
      </c>
      <c r="M38" s="32" t="s">
        <v>168</v>
      </c>
      <c r="N38" s="14">
        <v>75</v>
      </c>
      <c r="O38" s="16">
        <v>318</v>
      </c>
      <c r="P38" s="15">
        <f t="shared" si="0"/>
        <v>23850</v>
      </c>
      <c r="Q38" s="32" t="s">
        <v>167</v>
      </c>
      <c r="R38" s="32" t="s">
        <v>0</v>
      </c>
      <c r="S38" s="14">
        <f t="shared" si="3"/>
        <v>75</v>
      </c>
      <c r="T38" s="14">
        <v>0</v>
      </c>
    </row>
    <row r="39" spans="1:20" ht="34.5" customHeight="1" x14ac:dyDescent="0.25">
      <c r="B39" s="18">
        <f t="shared" si="1"/>
        <v>32</v>
      </c>
      <c r="C39" s="17">
        <v>45903</v>
      </c>
      <c r="D39" s="31">
        <v>2025</v>
      </c>
      <c r="E39" s="32" t="s">
        <v>4</v>
      </c>
      <c r="F39" s="32" t="s">
        <v>320</v>
      </c>
      <c r="G39" s="32" t="s">
        <v>320</v>
      </c>
      <c r="H39" s="32" t="s">
        <v>1762</v>
      </c>
      <c r="I39" s="32" t="s">
        <v>5</v>
      </c>
      <c r="J39" s="32" t="s">
        <v>1761</v>
      </c>
      <c r="K39" s="32" t="s">
        <v>1760</v>
      </c>
      <c r="L39" s="32" t="s">
        <v>171</v>
      </c>
      <c r="M39" s="32" t="s">
        <v>170</v>
      </c>
      <c r="N39" s="14">
        <v>36</v>
      </c>
      <c r="O39" s="16">
        <v>1635</v>
      </c>
      <c r="P39" s="15">
        <f t="shared" si="0"/>
        <v>58860</v>
      </c>
      <c r="Q39" s="32" t="s">
        <v>169</v>
      </c>
      <c r="R39" s="32" t="s">
        <v>1</v>
      </c>
      <c r="S39" s="14">
        <f t="shared" si="3"/>
        <v>36</v>
      </c>
      <c r="T39" s="14">
        <v>0</v>
      </c>
    </row>
    <row r="40" spans="1:20" ht="34.5" customHeight="1" x14ac:dyDescent="0.25">
      <c r="B40" s="18">
        <f t="shared" si="1"/>
        <v>33</v>
      </c>
      <c r="C40" s="17">
        <v>45903</v>
      </c>
      <c r="D40" s="31">
        <v>2025</v>
      </c>
      <c r="E40" s="32" t="s">
        <v>4</v>
      </c>
      <c r="F40" s="32" t="s">
        <v>119</v>
      </c>
      <c r="G40" s="32" t="s">
        <v>1759</v>
      </c>
      <c r="H40" s="32" t="s">
        <v>1758</v>
      </c>
      <c r="I40" s="32" t="s">
        <v>54</v>
      </c>
      <c r="J40" s="32" t="s">
        <v>360</v>
      </c>
      <c r="K40" s="32" t="s">
        <v>1757</v>
      </c>
      <c r="L40" s="32" t="s">
        <v>171</v>
      </c>
      <c r="M40" s="32" t="s">
        <v>170</v>
      </c>
      <c r="N40" s="14">
        <v>10</v>
      </c>
      <c r="O40" s="16">
        <v>1635</v>
      </c>
      <c r="P40" s="15">
        <f t="shared" ref="P40:P71" si="4">+N40*O40</f>
        <v>16350</v>
      </c>
      <c r="Q40" s="32" t="s">
        <v>169</v>
      </c>
      <c r="R40" s="32" t="s">
        <v>1</v>
      </c>
      <c r="S40" s="14">
        <f t="shared" si="3"/>
        <v>10</v>
      </c>
      <c r="T40" s="14">
        <v>0</v>
      </c>
    </row>
    <row r="41" spans="1:20" ht="34.5" customHeight="1" x14ac:dyDescent="0.25">
      <c r="B41" s="18">
        <f t="shared" si="1"/>
        <v>34</v>
      </c>
      <c r="C41" s="17">
        <v>45903</v>
      </c>
      <c r="D41" s="31">
        <v>2025</v>
      </c>
      <c r="E41" s="32" t="s">
        <v>4</v>
      </c>
      <c r="F41" s="32" t="s">
        <v>845</v>
      </c>
      <c r="G41" s="32" t="s">
        <v>1735</v>
      </c>
      <c r="H41" s="32" t="s">
        <v>1734</v>
      </c>
      <c r="I41" s="32" t="s">
        <v>54</v>
      </c>
      <c r="J41" s="32" t="s">
        <v>1336</v>
      </c>
      <c r="K41" s="32" t="s">
        <v>1756</v>
      </c>
      <c r="L41" s="32" t="s">
        <v>171</v>
      </c>
      <c r="M41" s="32" t="s">
        <v>170</v>
      </c>
      <c r="N41" s="14">
        <v>10</v>
      </c>
      <c r="O41" s="16">
        <v>1635</v>
      </c>
      <c r="P41" s="15">
        <f t="shared" si="4"/>
        <v>16350</v>
      </c>
      <c r="Q41" s="32" t="s">
        <v>169</v>
      </c>
      <c r="R41" s="32" t="s">
        <v>1</v>
      </c>
      <c r="S41" s="14">
        <f t="shared" si="3"/>
        <v>10</v>
      </c>
      <c r="T41" s="14">
        <v>0</v>
      </c>
    </row>
    <row r="42" spans="1:20" ht="34.5" customHeight="1" x14ac:dyDescent="0.25">
      <c r="B42" s="18">
        <f t="shared" si="1"/>
        <v>35</v>
      </c>
      <c r="C42" s="17">
        <v>45903</v>
      </c>
      <c r="D42" s="31">
        <v>2025</v>
      </c>
      <c r="E42" s="32" t="s">
        <v>4</v>
      </c>
      <c r="F42" s="32" t="s">
        <v>41</v>
      </c>
      <c r="G42" s="32" t="s">
        <v>41</v>
      </c>
      <c r="H42" s="32" t="s">
        <v>1755</v>
      </c>
      <c r="I42" s="32" t="s">
        <v>5</v>
      </c>
      <c r="J42" s="32" t="s">
        <v>1754</v>
      </c>
      <c r="K42" s="32" t="s">
        <v>1753</v>
      </c>
      <c r="L42" s="32" t="s">
        <v>171</v>
      </c>
      <c r="M42" s="32" t="s">
        <v>170</v>
      </c>
      <c r="N42" s="14">
        <v>186</v>
      </c>
      <c r="O42" s="16">
        <v>1635</v>
      </c>
      <c r="P42" s="15">
        <f t="shared" si="4"/>
        <v>304110</v>
      </c>
      <c r="Q42" s="32" t="s">
        <v>169</v>
      </c>
      <c r="R42" s="32" t="s">
        <v>1</v>
      </c>
      <c r="S42" s="14">
        <f t="shared" si="3"/>
        <v>186</v>
      </c>
      <c r="T42" s="14">
        <v>0</v>
      </c>
    </row>
    <row r="43" spans="1:20" ht="34.5" customHeight="1" x14ac:dyDescent="0.25">
      <c r="B43" s="18">
        <f t="shared" si="1"/>
        <v>36</v>
      </c>
      <c r="C43" s="17">
        <v>45903</v>
      </c>
      <c r="D43" s="31">
        <v>2025</v>
      </c>
      <c r="E43" s="32" t="s">
        <v>4</v>
      </c>
      <c r="F43" s="32" t="s">
        <v>319</v>
      </c>
      <c r="G43" s="32" t="s">
        <v>319</v>
      </c>
      <c r="H43" s="32" t="s">
        <v>1752</v>
      </c>
      <c r="I43" s="32" t="s">
        <v>5</v>
      </c>
      <c r="J43" s="32" t="s">
        <v>1751</v>
      </c>
      <c r="K43" s="32" t="s">
        <v>1750</v>
      </c>
      <c r="L43" s="32" t="s">
        <v>171</v>
      </c>
      <c r="M43" s="32" t="s">
        <v>170</v>
      </c>
      <c r="N43" s="14">
        <v>150</v>
      </c>
      <c r="O43" s="16">
        <v>1635</v>
      </c>
      <c r="P43" s="15">
        <f t="shared" si="4"/>
        <v>245250</v>
      </c>
      <c r="Q43" s="32" t="s">
        <v>169</v>
      </c>
      <c r="R43" s="32" t="s">
        <v>1</v>
      </c>
      <c r="S43" s="14">
        <f t="shared" si="3"/>
        <v>150</v>
      </c>
      <c r="T43" s="14">
        <v>0</v>
      </c>
    </row>
    <row r="44" spans="1:20" ht="34.5" customHeight="1" x14ac:dyDescent="0.25">
      <c r="A44" s="34"/>
      <c r="B44" s="18">
        <f t="shared" si="1"/>
        <v>37</v>
      </c>
      <c r="C44" s="17">
        <v>45903</v>
      </c>
      <c r="D44" s="31">
        <v>2025</v>
      </c>
      <c r="E44" s="32" t="s">
        <v>4</v>
      </c>
      <c r="F44" s="32" t="s">
        <v>319</v>
      </c>
      <c r="G44" s="32" t="s">
        <v>319</v>
      </c>
      <c r="H44" s="32" t="s">
        <v>1752</v>
      </c>
      <c r="I44" s="32" t="s">
        <v>5</v>
      </c>
      <c r="J44" s="32" t="s">
        <v>1751</v>
      </c>
      <c r="K44" s="32" t="s">
        <v>1750</v>
      </c>
      <c r="L44" s="32" t="s">
        <v>160</v>
      </c>
      <c r="M44" s="32" t="s">
        <v>131</v>
      </c>
      <c r="N44" s="14">
        <v>250</v>
      </c>
      <c r="O44" s="16">
        <v>405</v>
      </c>
      <c r="P44" s="15">
        <f t="shared" si="4"/>
        <v>101250</v>
      </c>
      <c r="Q44" s="32" t="s">
        <v>161</v>
      </c>
      <c r="R44" s="32" t="s">
        <v>1</v>
      </c>
      <c r="S44" s="14">
        <f>+N44</f>
        <v>250</v>
      </c>
      <c r="T44" s="14">
        <v>0</v>
      </c>
    </row>
    <row r="45" spans="1:20" ht="34.5" customHeight="1" x14ac:dyDescent="0.25">
      <c r="B45" s="18">
        <f t="shared" si="1"/>
        <v>38</v>
      </c>
      <c r="C45" s="17">
        <v>45903</v>
      </c>
      <c r="D45" s="31">
        <v>2025</v>
      </c>
      <c r="E45" s="32" t="s">
        <v>4</v>
      </c>
      <c r="F45" s="32" t="s">
        <v>1351</v>
      </c>
      <c r="G45" s="32" t="s">
        <v>1350</v>
      </c>
      <c r="H45" s="32" t="s">
        <v>1749</v>
      </c>
      <c r="I45" s="32" t="s">
        <v>80</v>
      </c>
      <c r="J45" s="32" t="s">
        <v>1748</v>
      </c>
      <c r="K45" s="32" t="s">
        <v>1747</v>
      </c>
      <c r="L45" s="32" t="s">
        <v>171</v>
      </c>
      <c r="M45" s="32" t="s">
        <v>170</v>
      </c>
      <c r="N45" s="14">
        <v>75</v>
      </c>
      <c r="O45" s="16">
        <v>1635</v>
      </c>
      <c r="P45" s="15">
        <f t="shared" si="4"/>
        <v>122625</v>
      </c>
      <c r="Q45" s="32" t="s">
        <v>169</v>
      </c>
      <c r="R45" s="32" t="s">
        <v>1</v>
      </c>
      <c r="S45" s="14">
        <f>N45</f>
        <v>75</v>
      </c>
      <c r="T45" s="14">
        <v>0</v>
      </c>
    </row>
    <row r="46" spans="1:20" ht="34.5" customHeight="1" x14ac:dyDescent="0.25">
      <c r="B46" s="18">
        <f t="shared" si="1"/>
        <v>39</v>
      </c>
      <c r="C46" s="17">
        <v>45904</v>
      </c>
      <c r="D46" s="31">
        <v>2025</v>
      </c>
      <c r="E46" s="32" t="s">
        <v>4</v>
      </c>
      <c r="F46" s="32" t="s">
        <v>41</v>
      </c>
      <c r="G46" s="32" t="s">
        <v>1746</v>
      </c>
      <c r="H46" s="32" t="s">
        <v>1745</v>
      </c>
      <c r="I46" s="32" t="s">
        <v>54</v>
      </c>
      <c r="J46" s="32" t="s">
        <v>780</v>
      </c>
      <c r="K46" s="32" t="s">
        <v>1744</v>
      </c>
      <c r="L46" s="32" t="s">
        <v>171</v>
      </c>
      <c r="M46" s="32" t="s">
        <v>170</v>
      </c>
      <c r="N46" s="14">
        <v>34</v>
      </c>
      <c r="O46" s="16">
        <v>1635</v>
      </c>
      <c r="P46" s="15">
        <f t="shared" si="4"/>
        <v>55590</v>
      </c>
      <c r="Q46" s="32" t="s">
        <v>169</v>
      </c>
      <c r="R46" s="32" t="s">
        <v>1</v>
      </c>
      <c r="S46" s="14">
        <f>N46</f>
        <v>34</v>
      </c>
      <c r="T46" s="14">
        <v>0</v>
      </c>
    </row>
    <row r="47" spans="1:20" ht="34.5" customHeight="1" x14ac:dyDescent="0.25">
      <c r="B47" s="18">
        <f t="shared" si="1"/>
        <v>40</v>
      </c>
      <c r="C47" s="17">
        <v>45904</v>
      </c>
      <c r="D47" s="31">
        <v>2025</v>
      </c>
      <c r="E47" s="32" t="s">
        <v>4</v>
      </c>
      <c r="F47" s="32" t="s">
        <v>184</v>
      </c>
      <c r="G47" s="32" t="s">
        <v>1743</v>
      </c>
      <c r="H47" s="32" t="s">
        <v>1742</v>
      </c>
      <c r="I47" s="32" t="s">
        <v>39</v>
      </c>
      <c r="J47" s="32" t="s">
        <v>1741</v>
      </c>
      <c r="K47" s="32" t="s">
        <v>1740</v>
      </c>
      <c r="L47" s="32" t="s">
        <v>171</v>
      </c>
      <c r="M47" s="32" t="s">
        <v>170</v>
      </c>
      <c r="N47" s="14">
        <v>30</v>
      </c>
      <c r="O47" s="16">
        <v>1635</v>
      </c>
      <c r="P47" s="15">
        <f t="shared" si="4"/>
        <v>49050</v>
      </c>
      <c r="Q47" s="32" t="s">
        <v>169</v>
      </c>
      <c r="R47" s="32" t="s">
        <v>1</v>
      </c>
      <c r="S47" s="14">
        <f>N47</f>
        <v>30</v>
      </c>
      <c r="T47" s="14">
        <v>0</v>
      </c>
    </row>
    <row r="48" spans="1:20" ht="34.5" customHeight="1" x14ac:dyDescent="0.25">
      <c r="B48" s="18">
        <f t="shared" si="1"/>
        <v>41</v>
      </c>
      <c r="C48" s="17">
        <v>45904</v>
      </c>
      <c r="D48" s="31">
        <v>2025</v>
      </c>
      <c r="E48" s="32" t="s">
        <v>4</v>
      </c>
      <c r="F48" s="32" t="s">
        <v>41</v>
      </c>
      <c r="G48" s="32" t="s">
        <v>1739</v>
      </c>
      <c r="H48" s="32" t="s">
        <v>1738</v>
      </c>
      <c r="I48" s="32" t="s">
        <v>54</v>
      </c>
      <c r="J48" s="32" t="s">
        <v>334</v>
      </c>
      <c r="K48" s="32" t="s">
        <v>1737</v>
      </c>
      <c r="L48" s="32" t="s">
        <v>171</v>
      </c>
      <c r="M48" s="32" t="s">
        <v>170</v>
      </c>
      <c r="N48" s="14">
        <v>26</v>
      </c>
      <c r="O48" s="16">
        <v>1635</v>
      </c>
      <c r="P48" s="15">
        <f t="shared" si="4"/>
        <v>42510</v>
      </c>
      <c r="Q48" s="32" t="s">
        <v>169</v>
      </c>
      <c r="R48" s="32" t="s">
        <v>1</v>
      </c>
      <c r="S48" s="14">
        <f>N48</f>
        <v>26</v>
      </c>
      <c r="T48" s="14">
        <v>0</v>
      </c>
    </row>
    <row r="49" spans="1:20" ht="34.5" customHeight="1" x14ac:dyDescent="0.25">
      <c r="A49" s="34"/>
      <c r="B49" s="18">
        <f t="shared" si="1"/>
        <v>42</v>
      </c>
      <c r="C49" s="17">
        <v>45905</v>
      </c>
      <c r="D49" s="31">
        <v>2025</v>
      </c>
      <c r="E49" s="32" t="s">
        <v>42</v>
      </c>
      <c r="F49" s="32" t="s">
        <v>43</v>
      </c>
      <c r="G49" s="32" t="s">
        <v>150</v>
      </c>
      <c r="H49" s="32" t="s">
        <v>1736</v>
      </c>
      <c r="I49" s="32" t="s">
        <v>54</v>
      </c>
      <c r="J49" s="32" t="s">
        <v>1083</v>
      </c>
      <c r="K49" s="32" t="s">
        <v>1570</v>
      </c>
      <c r="L49" s="32" t="s">
        <v>215</v>
      </c>
      <c r="M49" s="32" t="s">
        <v>214</v>
      </c>
      <c r="N49" s="14">
        <v>300</v>
      </c>
      <c r="O49" s="16">
        <v>176.7</v>
      </c>
      <c r="P49" s="15">
        <f t="shared" si="4"/>
        <v>53010</v>
      </c>
      <c r="Q49" s="32" t="s">
        <v>213</v>
      </c>
      <c r="R49" s="32" t="s">
        <v>7</v>
      </c>
      <c r="S49" s="14">
        <f>N49</f>
        <v>300</v>
      </c>
      <c r="T49" s="14">
        <v>0</v>
      </c>
    </row>
    <row r="50" spans="1:20" ht="34.5" customHeight="1" x14ac:dyDescent="0.25">
      <c r="A50" s="8"/>
      <c r="B50" s="18">
        <f t="shared" si="1"/>
        <v>43</v>
      </c>
      <c r="C50" s="17">
        <v>45905</v>
      </c>
      <c r="D50" s="31">
        <v>2025</v>
      </c>
      <c r="E50" s="32" t="s">
        <v>4</v>
      </c>
      <c r="F50" s="32" t="s">
        <v>845</v>
      </c>
      <c r="G50" s="32" t="s">
        <v>1735</v>
      </c>
      <c r="H50" s="32" t="s">
        <v>1734</v>
      </c>
      <c r="I50" s="32" t="s">
        <v>54</v>
      </c>
      <c r="J50" s="32" t="s">
        <v>1336</v>
      </c>
      <c r="K50" s="32" t="s">
        <v>293</v>
      </c>
      <c r="L50" s="32" t="s">
        <v>219</v>
      </c>
      <c r="M50" s="32" t="s">
        <v>69</v>
      </c>
      <c r="N50" s="14">
        <v>50</v>
      </c>
      <c r="O50" s="16">
        <v>788.5</v>
      </c>
      <c r="P50" s="15">
        <f t="shared" si="4"/>
        <v>39425</v>
      </c>
      <c r="Q50" s="32" t="s">
        <v>218</v>
      </c>
      <c r="R50" s="32" t="s">
        <v>0</v>
      </c>
      <c r="S50" s="14">
        <f>N50*5</f>
        <v>250</v>
      </c>
      <c r="T50" s="14">
        <v>0</v>
      </c>
    </row>
    <row r="51" spans="1:20" ht="34.5" customHeight="1" x14ac:dyDescent="0.25">
      <c r="B51" s="18">
        <f t="shared" si="1"/>
        <v>44</v>
      </c>
      <c r="C51" s="17">
        <v>45905</v>
      </c>
      <c r="D51" s="31">
        <v>2025</v>
      </c>
      <c r="E51" s="32" t="s">
        <v>6</v>
      </c>
      <c r="F51" s="32" t="s">
        <v>145</v>
      </c>
      <c r="G51" s="32" t="s">
        <v>145</v>
      </c>
      <c r="H51" s="32" t="s">
        <v>1733</v>
      </c>
      <c r="I51" s="32" t="s">
        <v>5</v>
      </c>
      <c r="J51" s="32" t="s">
        <v>914</v>
      </c>
      <c r="K51" s="32" t="s">
        <v>1732</v>
      </c>
      <c r="L51" s="32" t="s">
        <v>175</v>
      </c>
      <c r="M51" s="32" t="s">
        <v>92</v>
      </c>
      <c r="N51" s="14">
        <v>1</v>
      </c>
      <c r="O51" s="16">
        <v>24900</v>
      </c>
      <c r="P51" s="15">
        <f t="shared" si="4"/>
        <v>24900</v>
      </c>
      <c r="Q51" s="32" t="s">
        <v>174</v>
      </c>
      <c r="R51" s="32" t="s">
        <v>0</v>
      </c>
      <c r="S51" s="14">
        <v>1</v>
      </c>
      <c r="T51" s="14">
        <v>0</v>
      </c>
    </row>
    <row r="52" spans="1:20" ht="34.5" customHeight="1" x14ac:dyDescent="0.25">
      <c r="B52" s="18">
        <f t="shared" si="1"/>
        <v>45</v>
      </c>
      <c r="C52" s="17">
        <v>45908</v>
      </c>
      <c r="D52" s="31">
        <v>2025</v>
      </c>
      <c r="E52" s="32" t="s">
        <v>11</v>
      </c>
      <c r="F52" s="32" t="s">
        <v>118</v>
      </c>
      <c r="G52" s="32" t="s">
        <v>1731</v>
      </c>
      <c r="H52" s="32" t="s">
        <v>1730</v>
      </c>
      <c r="I52" s="32" t="s">
        <v>54</v>
      </c>
      <c r="J52" s="32" t="s">
        <v>1286</v>
      </c>
      <c r="K52" s="32" t="s">
        <v>291</v>
      </c>
      <c r="L52" s="32" t="s">
        <v>87</v>
      </c>
      <c r="M52" s="32" t="s">
        <v>87</v>
      </c>
      <c r="N52" s="14">
        <v>18400</v>
      </c>
      <c r="O52" s="16">
        <v>4.7</v>
      </c>
      <c r="P52" s="15">
        <f t="shared" si="4"/>
        <v>86480</v>
      </c>
      <c r="Q52" s="32" t="s">
        <v>270</v>
      </c>
      <c r="R52" s="32" t="s">
        <v>0</v>
      </c>
      <c r="S52" s="14">
        <f>+N52/300</f>
        <v>61.333333333333336</v>
      </c>
      <c r="T52" s="14">
        <v>0</v>
      </c>
    </row>
    <row r="53" spans="1:20" ht="34.5" customHeight="1" x14ac:dyDescent="0.25">
      <c r="B53" s="18">
        <f t="shared" si="1"/>
        <v>46</v>
      </c>
      <c r="C53" s="17">
        <v>45908</v>
      </c>
      <c r="D53" s="31">
        <v>2025</v>
      </c>
      <c r="E53" s="32" t="s">
        <v>11</v>
      </c>
      <c r="F53" s="32" t="s">
        <v>118</v>
      </c>
      <c r="G53" s="32" t="s">
        <v>186</v>
      </c>
      <c r="H53" s="32" t="s">
        <v>1729</v>
      </c>
      <c r="I53" s="32" t="s">
        <v>54</v>
      </c>
      <c r="J53" s="32" t="s">
        <v>1728</v>
      </c>
      <c r="K53" s="32" t="s">
        <v>290</v>
      </c>
      <c r="L53" s="32" t="s">
        <v>87</v>
      </c>
      <c r="M53" s="32" t="s">
        <v>87</v>
      </c>
      <c r="N53" s="14">
        <v>20000</v>
      </c>
      <c r="O53" s="16">
        <v>4.7</v>
      </c>
      <c r="P53" s="15">
        <f t="shared" si="4"/>
        <v>94000</v>
      </c>
      <c r="Q53" s="32" t="s">
        <v>270</v>
      </c>
      <c r="R53" s="32" t="s">
        <v>0</v>
      </c>
      <c r="S53" s="14">
        <f>+N53/300</f>
        <v>66.666666666666671</v>
      </c>
      <c r="T53" s="14">
        <v>0</v>
      </c>
    </row>
    <row r="54" spans="1:20" s="33" customFormat="1" ht="51.75" x14ac:dyDescent="0.25">
      <c r="B54" s="18">
        <f t="shared" si="1"/>
        <v>47</v>
      </c>
      <c r="C54" s="17">
        <v>45910</v>
      </c>
      <c r="D54" s="31">
        <v>2025</v>
      </c>
      <c r="E54" s="32" t="s">
        <v>6</v>
      </c>
      <c r="F54" s="32" t="s">
        <v>6</v>
      </c>
      <c r="G54" s="32" t="s">
        <v>1727</v>
      </c>
      <c r="H54" s="32" t="s">
        <v>1726</v>
      </c>
      <c r="I54" s="32" t="s">
        <v>80</v>
      </c>
      <c r="J54" s="32" t="s">
        <v>1725</v>
      </c>
      <c r="K54" s="32" t="s">
        <v>1566</v>
      </c>
      <c r="L54" s="32" t="s">
        <v>115</v>
      </c>
      <c r="M54" s="32" t="s">
        <v>12</v>
      </c>
      <c r="N54" s="37">
        <v>300</v>
      </c>
      <c r="O54" s="39">
        <v>0</v>
      </c>
      <c r="P54" s="38">
        <f t="shared" si="4"/>
        <v>0</v>
      </c>
      <c r="Q54" s="32" t="s">
        <v>240</v>
      </c>
      <c r="R54" s="32" t="s">
        <v>7</v>
      </c>
      <c r="S54" s="37">
        <f>N54/2</f>
        <v>150</v>
      </c>
      <c r="T54" s="37">
        <v>0</v>
      </c>
    </row>
    <row r="55" spans="1:20" ht="34.5" customHeight="1" x14ac:dyDescent="0.25">
      <c r="A55" s="34"/>
      <c r="B55" s="18">
        <f t="shared" si="1"/>
        <v>48</v>
      </c>
      <c r="C55" s="17">
        <v>45910</v>
      </c>
      <c r="D55" s="31">
        <v>2025</v>
      </c>
      <c r="E55" s="32" t="s">
        <v>11</v>
      </c>
      <c r="F55" s="32" t="s">
        <v>1724</v>
      </c>
      <c r="G55" s="32" t="s">
        <v>1724</v>
      </c>
      <c r="H55" s="32" t="s">
        <v>1723</v>
      </c>
      <c r="I55" s="32" t="s">
        <v>5</v>
      </c>
      <c r="J55" s="32" t="s">
        <v>1722</v>
      </c>
      <c r="K55" s="32" t="s">
        <v>1550</v>
      </c>
      <c r="L55" s="32" t="s">
        <v>215</v>
      </c>
      <c r="M55" s="32" t="s">
        <v>214</v>
      </c>
      <c r="N55" s="14">
        <v>353</v>
      </c>
      <c r="O55" s="16">
        <v>176.7</v>
      </c>
      <c r="P55" s="15">
        <f t="shared" si="4"/>
        <v>62375.1</v>
      </c>
      <c r="Q55" s="32" t="s">
        <v>213</v>
      </c>
      <c r="R55" s="32" t="s">
        <v>7</v>
      </c>
      <c r="S55" s="14">
        <f>N55</f>
        <v>353</v>
      </c>
      <c r="T55" s="14">
        <v>0</v>
      </c>
    </row>
    <row r="56" spans="1:20" s="34" customFormat="1" ht="34.5" customHeight="1" x14ac:dyDescent="0.25">
      <c r="B56" s="18">
        <f t="shared" si="1"/>
        <v>49</v>
      </c>
      <c r="C56" s="17">
        <v>45910</v>
      </c>
      <c r="D56" s="31">
        <v>2025</v>
      </c>
      <c r="E56" s="32" t="s">
        <v>11</v>
      </c>
      <c r="F56" s="32" t="s">
        <v>1724</v>
      </c>
      <c r="G56" s="32" t="s">
        <v>1724</v>
      </c>
      <c r="H56" s="32" t="s">
        <v>1723</v>
      </c>
      <c r="I56" s="32" t="s">
        <v>5</v>
      </c>
      <c r="J56" s="32" t="s">
        <v>1722</v>
      </c>
      <c r="K56" s="32" t="s">
        <v>1548</v>
      </c>
      <c r="L56" s="32" t="s">
        <v>158</v>
      </c>
      <c r="M56" s="32" t="s">
        <v>159</v>
      </c>
      <c r="N56" s="14">
        <v>293</v>
      </c>
      <c r="O56" s="16">
        <v>1270</v>
      </c>
      <c r="P56" s="15">
        <f t="shared" si="4"/>
        <v>372110</v>
      </c>
      <c r="Q56" s="32" t="s">
        <v>236</v>
      </c>
      <c r="R56" s="32" t="s">
        <v>7</v>
      </c>
      <c r="S56" s="14">
        <f>+N56*5</f>
        <v>1465</v>
      </c>
      <c r="T56" s="14">
        <v>0</v>
      </c>
    </row>
    <row r="57" spans="1:20" s="8" customFormat="1" ht="34.5" customHeight="1" x14ac:dyDescent="0.25">
      <c r="B57" s="18">
        <f t="shared" si="1"/>
        <v>50</v>
      </c>
      <c r="C57" s="17">
        <v>45911</v>
      </c>
      <c r="D57" s="31">
        <v>2025</v>
      </c>
      <c r="E57" s="32" t="s">
        <v>73</v>
      </c>
      <c r="F57" s="32" t="s">
        <v>1669</v>
      </c>
      <c r="G57" s="32" t="s">
        <v>1721</v>
      </c>
      <c r="H57" s="32" t="s">
        <v>1720</v>
      </c>
      <c r="I57" s="32" t="s">
        <v>39</v>
      </c>
      <c r="J57" s="32" t="s">
        <v>1719</v>
      </c>
      <c r="K57" s="32" t="s">
        <v>1546</v>
      </c>
      <c r="L57" s="32" t="s">
        <v>144</v>
      </c>
      <c r="M57" s="32" t="s">
        <v>142</v>
      </c>
      <c r="N57" s="14">
        <v>60</v>
      </c>
      <c r="O57" s="16">
        <v>248</v>
      </c>
      <c r="P57" s="15">
        <f t="shared" si="4"/>
        <v>14880</v>
      </c>
      <c r="Q57" s="32" t="s">
        <v>143</v>
      </c>
      <c r="R57" s="32" t="s">
        <v>7</v>
      </c>
      <c r="S57" s="14">
        <f>N57</f>
        <v>60</v>
      </c>
      <c r="T57" s="14">
        <v>0</v>
      </c>
    </row>
    <row r="58" spans="1:20" s="8" customFormat="1" ht="34.5" customHeight="1" x14ac:dyDescent="0.25">
      <c r="B58" s="18">
        <f t="shared" si="1"/>
        <v>51</v>
      </c>
      <c r="C58" s="17">
        <v>45911</v>
      </c>
      <c r="D58" s="31">
        <v>2025</v>
      </c>
      <c r="E58" s="32" t="s">
        <v>73</v>
      </c>
      <c r="F58" s="32" t="s">
        <v>1669</v>
      </c>
      <c r="G58" s="32" t="s">
        <v>1718</v>
      </c>
      <c r="H58" s="32" t="s">
        <v>1717</v>
      </c>
      <c r="I58" s="32" t="s">
        <v>39</v>
      </c>
      <c r="J58" s="32" t="s">
        <v>1716</v>
      </c>
      <c r="K58" s="32" t="s">
        <v>1518</v>
      </c>
      <c r="L58" s="32" t="s">
        <v>144</v>
      </c>
      <c r="M58" s="32" t="s">
        <v>142</v>
      </c>
      <c r="N58" s="14">
        <v>50</v>
      </c>
      <c r="O58" s="16">
        <v>248</v>
      </c>
      <c r="P58" s="15">
        <f t="shared" si="4"/>
        <v>12400</v>
      </c>
      <c r="Q58" s="32" t="s">
        <v>143</v>
      </c>
      <c r="R58" s="32" t="s">
        <v>7</v>
      </c>
      <c r="S58" s="14">
        <f>N58</f>
        <v>50</v>
      </c>
      <c r="T58" s="14">
        <v>0</v>
      </c>
    </row>
    <row r="59" spans="1:20" s="33" customFormat="1" ht="34.5" x14ac:dyDescent="0.25">
      <c r="B59" s="18">
        <f t="shared" si="1"/>
        <v>52</v>
      </c>
      <c r="C59" s="17">
        <v>45911</v>
      </c>
      <c r="D59" s="31">
        <v>2025</v>
      </c>
      <c r="E59" s="32" t="s">
        <v>73</v>
      </c>
      <c r="F59" s="32" t="s">
        <v>1669</v>
      </c>
      <c r="G59" s="32" t="s">
        <v>1669</v>
      </c>
      <c r="H59" s="32" t="s">
        <v>1715</v>
      </c>
      <c r="I59" s="32" t="s">
        <v>5</v>
      </c>
      <c r="J59" s="32" t="s">
        <v>1107</v>
      </c>
      <c r="K59" s="32" t="s">
        <v>1517</v>
      </c>
      <c r="L59" s="32" t="s">
        <v>115</v>
      </c>
      <c r="M59" s="32" t="s">
        <v>12</v>
      </c>
      <c r="N59" s="37">
        <v>700</v>
      </c>
      <c r="O59" s="39">
        <v>0</v>
      </c>
      <c r="P59" s="38">
        <f t="shared" si="4"/>
        <v>0</v>
      </c>
      <c r="Q59" s="32" t="s">
        <v>240</v>
      </c>
      <c r="R59" s="32" t="s">
        <v>7</v>
      </c>
      <c r="S59" s="37">
        <f>N59/2</f>
        <v>350</v>
      </c>
      <c r="T59" s="37">
        <v>0</v>
      </c>
    </row>
    <row r="60" spans="1:20" ht="34.5" customHeight="1" x14ac:dyDescent="0.25">
      <c r="B60" s="18">
        <f t="shared" si="1"/>
        <v>53</v>
      </c>
      <c r="C60" s="17">
        <v>45908</v>
      </c>
      <c r="D60" s="31">
        <v>2025</v>
      </c>
      <c r="E60" s="32" t="s">
        <v>6</v>
      </c>
      <c r="F60" s="32" t="s">
        <v>183</v>
      </c>
      <c r="G60" s="32" t="s">
        <v>183</v>
      </c>
      <c r="H60" s="32" t="s">
        <v>1382</v>
      </c>
      <c r="I60" s="32" t="s">
        <v>5</v>
      </c>
      <c r="J60" s="32" t="s">
        <v>1015</v>
      </c>
      <c r="K60" s="32" t="s">
        <v>1714</v>
      </c>
      <c r="L60" s="32" t="s">
        <v>83</v>
      </c>
      <c r="M60" s="32" t="s">
        <v>81</v>
      </c>
      <c r="N60" s="14">
        <v>1500</v>
      </c>
      <c r="O60" s="16">
        <v>2548</v>
      </c>
      <c r="P60" s="15">
        <f t="shared" si="4"/>
        <v>3822000</v>
      </c>
      <c r="Q60" s="32" t="s">
        <v>172</v>
      </c>
      <c r="R60" s="32" t="s">
        <v>1</v>
      </c>
      <c r="S60" s="14">
        <f t="shared" ref="S60:S69" si="5">N60</f>
        <v>1500</v>
      </c>
      <c r="T60" s="14">
        <v>0</v>
      </c>
    </row>
    <row r="61" spans="1:20" ht="34.5" customHeight="1" x14ac:dyDescent="0.25">
      <c r="B61" s="18">
        <f t="shared" si="1"/>
        <v>54</v>
      </c>
      <c r="C61" s="17">
        <v>45909</v>
      </c>
      <c r="D61" s="31">
        <v>2025</v>
      </c>
      <c r="E61" s="32" t="s">
        <v>6</v>
      </c>
      <c r="F61" s="32" t="s">
        <v>77</v>
      </c>
      <c r="G61" s="32" t="s">
        <v>310</v>
      </c>
      <c r="H61" s="32" t="s">
        <v>229</v>
      </c>
      <c r="I61" s="32" t="s">
        <v>5</v>
      </c>
      <c r="J61" s="32" t="s">
        <v>228</v>
      </c>
      <c r="K61" s="32" t="s">
        <v>1713</v>
      </c>
      <c r="L61" s="32" t="s">
        <v>83</v>
      </c>
      <c r="M61" s="32" t="s">
        <v>81</v>
      </c>
      <c r="N61" s="14">
        <v>38</v>
      </c>
      <c r="O61" s="16">
        <v>2548</v>
      </c>
      <c r="P61" s="15">
        <f t="shared" si="4"/>
        <v>96824</v>
      </c>
      <c r="Q61" s="32" t="s">
        <v>172</v>
      </c>
      <c r="R61" s="32" t="s">
        <v>1</v>
      </c>
      <c r="S61" s="14">
        <f t="shared" si="5"/>
        <v>38</v>
      </c>
      <c r="T61" s="14">
        <v>0</v>
      </c>
    </row>
    <row r="62" spans="1:20" ht="34.5" customHeight="1" x14ac:dyDescent="0.25">
      <c r="B62" s="18">
        <f t="shared" si="1"/>
        <v>55</v>
      </c>
      <c r="C62" s="17">
        <v>45911</v>
      </c>
      <c r="D62" s="31">
        <v>2025</v>
      </c>
      <c r="E62" s="32" t="s">
        <v>73</v>
      </c>
      <c r="F62" s="32" t="s">
        <v>1669</v>
      </c>
      <c r="G62" s="32" t="s">
        <v>1712</v>
      </c>
      <c r="H62" s="32" t="s">
        <v>1711</v>
      </c>
      <c r="I62" s="32" t="s">
        <v>39</v>
      </c>
      <c r="J62" s="32" t="s">
        <v>1710</v>
      </c>
      <c r="K62" s="32" t="s">
        <v>1709</v>
      </c>
      <c r="L62" s="32" t="s">
        <v>171</v>
      </c>
      <c r="M62" s="32" t="s">
        <v>170</v>
      </c>
      <c r="N62" s="14">
        <v>23</v>
      </c>
      <c r="O62" s="16">
        <v>1635</v>
      </c>
      <c r="P62" s="15">
        <f t="shared" si="4"/>
        <v>37605</v>
      </c>
      <c r="Q62" s="32" t="s">
        <v>169</v>
      </c>
      <c r="R62" s="32" t="s">
        <v>1</v>
      </c>
      <c r="S62" s="14">
        <f t="shared" si="5"/>
        <v>23</v>
      </c>
      <c r="T62" s="14">
        <v>0</v>
      </c>
    </row>
    <row r="63" spans="1:20" ht="34.5" customHeight="1" x14ac:dyDescent="0.25">
      <c r="B63" s="18">
        <f t="shared" si="1"/>
        <v>56</v>
      </c>
      <c r="C63" s="17">
        <v>45911</v>
      </c>
      <c r="D63" s="31">
        <v>2025</v>
      </c>
      <c r="E63" s="32" t="s">
        <v>73</v>
      </c>
      <c r="F63" s="32" t="s">
        <v>1669</v>
      </c>
      <c r="G63" s="32" t="s">
        <v>1708</v>
      </c>
      <c r="H63" s="32" t="s">
        <v>1707</v>
      </c>
      <c r="I63" s="32" t="s">
        <v>39</v>
      </c>
      <c r="J63" s="32" t="s">
        <v>1706</v>
      </c>
      <c r="K63" s="32" t="s">
        <v>1705</v>
      </c>
      <c r="L63" s="32" t="s">
        <v>171</v>
      </c>
      <c r="M63" s="32" t="s">
        <v>170</v>
      </c>
      <c r="N63" s="14">
        <v>30</v>
      </c>
      <c r="O63" s="16">
        <v>1635</v>
      </c>
      <c r="P63" s="15">
        <f t="shared" si="4"/>
        <v>49050</v>
      </c>
      <c r="Q63" s="32" t="s">
        <v>169</v>
      </c>
      <c r="R63" s="32" t="s">
        <v>1</v>
      </c>
      <c r="S63" s="14">
        <f t="shared" si="5"/>
        <v>30</v>
      </c>
      <c r="T63" s="14">
        <v>0</v>
      </c>
    </row>
    <row r="64" spans="1:20" ht="34.5" customHeight="1" x14ac:dyDescent="0.25">
      <c r="B64" s="18">
        <f t="shared" si="1"/>
        <v>57</v>
      </c>
      <c r="C64" s="17">
        <v>45911</v>
      </c>
      <c r="D64" s="31">
        <v>2025</v>
      </c>
      <c r="E64" s="32" t="s">
        <v>73</v>
      </c>
      <c r="F64" s="32" t="s">
        <v>1669</v>
      </c>
      <c r="G64" s="32" t="s">
        <v>1704</v>
      </c>
      <c r="H64" s="32" t="s">
        <v>1703</v>
      </c>
      <c r="I64" s="32" t="s">
        <v>39</v>
      </c>
      <c r="J64" s="32" t="s">
        <v>1702</v>
      </c>
      <c r="K64" s="32" t="s">
        <v>1701</v>
      </c>
      <c r="L64" s="32" t="s">
        <v>171</v>
      </c>
      <c r="M64" s="32" t="s">
        <v>170</v>
      </c>
      <c r="N64" s="14">
        <v>34</v>
      </c>
      <c r="O64" s="16">
        <v>1635</v>
      </c>
      <c r="P64" s="15">
        <f t="shared" si="4"/>
        <v>55590</v>
      </c>
      <c r="Q64" s="32" t="s">
        <v>169</v>
      </c>
      <c r="R64" s="32" t="s">
        <v>1</v>
      </c>
      <c r="S64" s="14">
        <f t="shared" si="5"/>
        <v>34</v>
      </c>
      <c r="T64" s="14">
        <v>0</v>
      </c>
    </row>
    <row r="65" spans="1:20" ht="34.5" customHeight="1" x14ac:dyDescent="0.25">
      <c r="B65" s="18">
        <f t="shared" si="1"/>
        <v>58</v>
      </c>
      <c r="C65" s="17">
        <v>45911</v>
      </c>
      <c r="D65" s="31">
        <v>2025</v>
      </c>
      <c r="E65" s="32" t="s">
        <v>73</v>
      </c>
      <c r="F65" s="32" t="s">
        <v>123</v>
      </c>
      <c r="G65" s="32" t="s">
        <v>1700</v>
      </c>
      <c r="H65" s="32" t="s">
        <v>1699</v>
      </c>
      <c r="I65" s="32" t="s">
        <v>54</v>
      </c>
      <c r="J65" s="32" t="s">
        <v>1698</v>
      </c>
      <c r="K65" s="32" t="s">
        <v>1697</v>
      </c>
      <c r="L65" s="32" t="s">
        <v>171</v>
      </c>
      <c r="M65" s="32" t="s">
        <v>170</v>
      </c>
      <c r="N65" s="14">
        <v>70</v>
      </c>
      <c r="O65" s="16">
        <v>1635</v>
      </c>
      <c r="P65" s="15">
        <f t="shared" si="4"/>
        <v>114450</v>
      </c>
      <c r="Q65" s="32" t="s">
        <v>169</v>
      </c>
      <c r="R65" s="32" t="s">
        <v>1</v>
      </c>
      <c r="S65" s="14">
        <f t="shared" si="5"/>
        <v>70</v>
      </c>
      <c r="T65" s="14">
        <v>0</v>
      </c>
    </row>
    <row r="66" spans="1:20" ht="34.5" customHeight="1" x14ac:dyDescent="0.25">
      <c r="B66" s="18">
        <f t="shared" si="1"/>
        <v>59</v>
      </c>
      <c r="C66" s="17">
        <v>45911</v>
      </c>
      <c r="D66" s="31">
        <v>2025</v>
      </c>
      <c r="E66" s="32" t="s">
        <v>73</v>
      </c>
      <c r="F66" s="32" t="s">
        <v>123</v>
      </c>
      <c r="G66" s="32" t="s">
        <v>1696</v>
      </c>
      <c r="H66" s="32" t="s">
        <v>1695</v>
      </c>
      <c r="I66" s="32" t="s">
        <v>54</v>
      </c>
      <c r="J66" s="32" t="s">
        <v>1694</v>
      </c>
      <c r="K66" s="32" t="s">
        <v>1693</v>
      </c>
      <c r="L66" s="32" t="s">
        <v>171</v>
      </c>
      <c r="M66" s="32" t="s">
        <v>170</v>
      </c>
      <c r="N66" s="14">
        <v>70</v>
      </c>
      <c r="O66" s="16">
        <v>1635</v>
      </c>
      <c r="P66" s="15">
        <f t="shared" si="4"/>
        <v>114450</v>
      </c>
      <c r="Q66" s="32" t="s">
        <v>169</v>
      </c>
      <c r="R66" s="32" t="s">
        <v>1</v>
      </c>
      <c r="S66" s="14">
        <f t="shared" si="5"/>
        <v>70</v>
      </c>
      <c r="T66" s="14">
        <v>0</v>
      </c>
    </row>
    <row r="67" spans="1:20" ht="34.5" customHeight="1" x14ac:dyDescent="0.25">
      <c r="B67" s="18">
        <f t="shared" si="1"/>
        <v>60</v>
      </c>
      <c r="C67" s="17">
        <v>45911</v>
      </c>
      <c r="D67" s="31">
        <v>2025</v>
      </c>
      <c r="E67" s="32" t="s">
        <v>73</v>
      </c>
      <c r="F67" s="32" t="s">
        <v>1669</v>
      </c>
      <c r="G67" s="32" t="s">
        <v>1692</v>
      </c>
      <c r="H67" s="32" t="s">
        <v>1691</v>
      </c>
      <c r="I67" s="32" t="s">
        <v>39</v>
      </c>
      <c r="J67" s="32" t="s">
        <v>1690</v>
      </c>
      <c r="K67" s="32" t="s">
        <v>1689</v>
      </c>
      <c r="L67" s="32" t="s">
        <v>171</v>
      </c>
      <c r="M67" s="32" t="s">
        <v>170</v>
      </c>
      <c r="N67" s="14">
        <v>24</v>
      </c>
      <c r="O67" s="16">
        <v>1635</v>
      </c>
      <c r="P67" s="15">
        <f t="shared" si="4"/>
        <v>39240</v>
      </c>
      <c r="Q67" s="32" t="s">
        <v>169</v>
      </c>
      <c r="R67" s="32" t="s">
        <v>1</v>
      </c>
      <c r="S67" s="14">
        <f t="shared" si="5"/>
        <v>24</v>
      </c>
      <c r="T67" s="14">
        <v>0</v>
      </c>
    </row>
    <row r="68" spans="1:20" s="33" customFormat="1" ht="34.5" customHeight="1" x14ac:dyDescent="0.25">
      <c r="B68" s="18">
        <f t="shared" si="1"/>
        <v>61</v>
      </c>
      <c r="C68" s="17">
        <v>45911</v>
      </c>
      <c r="D68" s="31">
        <v>2025</v>
      </c>
      <c r="E68" s="32" t="s">
        <v>51</v>
      </c>
      <c r="F68" s="32" t="s">
        <v>104</v>
      </c>
      <c r="G68" s="32" t="s">
        <v>104</v>
      </c>
      <c r="H68" s="32" t="s">
        <v>1688</v>
      </c>
      <c r="I68" s="32" t="s">
        <v>5</v>
      </c>
      <c r="J68" s="32" t="s">
        <v>294</v>
      </c>
      <c r="K68" s="32" t="s">
        <v>1687</v>
      </c>
      <c r="L68" s="32" t="s">
        <v>83</v>
      </c>
      <c r="M68" s="32" t="s">
        <v>81</v>
      </c>
      <c r="N68" s="14">
        <v>1500</v>
      </c>
      <c r="O68" s="16">
        <v>2548</v>
      </c>
      <c r="P68" s="15">
        <f t="shared" si="4"/>
        <v>3822000</v>
      </c>
      <c r="Q68" s="32" t="s">
        <v>172</v>
      </c>
      <c r="R68" s="32" t="s">
        <v>1</v>
      </c>
      <c r="S68" s="14">
        <f t="shared" si="5"/>
        <v>1500</v>
      </c>
      <c r="T68" s="14">
        <v>0</v>
      </c>
    </row>
    <row r="69" spans="1:20" ht="34.5" customHeight="1" x14ac:dyDescent="0.25">
      <c r="B69" s="18">
        <f t="shared" si="1"/>
        <v>62</v>
      </c>
      <c r="C69" s="17">
        <v>45911</v>
      </c>
      <c r="D69" s="31">
        <v>2025</v>
      </c>
      <c r="E69" s="32" t="s">
        <v>4</v>
      </c>
      <c r="F69" s="32" t="s">
        <v>41</v>
      </c>
      <c r="G69" s="32" t="s">
        <v>1686</v>
      </c>
      <c r="H69" s="32" t="s">
        <v>1685</v>
      </c>
      <c r="I69" s="32" t="s">
        <v>54</v>
      </c>
      <c r="J69" s="32" t="s">
        <v>1684</v>
      </c>
      <c r="K69" s="32" t="s">
        <v>1683</v>
      </c>
      <c r="L69" s="32" t="s">
        <v>171</v>
      </c>
      <c r="M69" s="32" t="s">
        <v>170</v>
      </c>
      <c r="N69" s="14">
        <v>17</v>
      </c>
      <c r="O69" s="16">
        <v>1635</v>
      </c>
      <c r="P69" s="15">
        <f t="shared" si="4"/>
        <v>27795</v>
      </c>
      <c r="Q69" s="32" t="s">
        <v>169</v>
      </c>
      <c r="R69" s="32" t="s">
        <v>1</v>
      </c>
      <c r="S69" s="14">
        <f t="shared" si="5"/>
        <v>17</v>
      </c>
      <c r="T69" s="14">
        <v>0</v>
      </c>
    </row>
    <row r="70" spans="1:20" ht="34.5" customHeight="1" x14ac:dyDescent="0.25">
      <c r="A70" s="8"/>
      <c r="B70" s="18">
        <f t="shared" si="1"/>
        <v>63</v>
      </c>
      <c r="C70" s="17">
        <v>45910</v>
      </c>
      <c r="D70" s="31">
        <v>2025</v>
      </c>
      <c r="E70" s="32" t="s">
        <v>2</v>
      </c>
      <c r="F70" s="32" t="s">
        <v>148</v>
      </c>
      <c r="G70" s="32" t="s">
        <v>273</v>
      </c>
      <c r="H70" s="32" t="s">
        <v>272</v>
      </c>
      <c r="I70" s="32" t="s">
        <v>54</v>
      </c>
      <c r="J70" s="32" t="s">
        <v>271</v>
      </c>
      <c r="K70" s="32" t="s">
        <v>1682</v>
      </c>
      <c r="L70" s="32" t="s">
        <v>219</v>
      </c>
      <c r="M70" s="32" t="s">
        <v>69</v>
      </c>
      <c r="N70" s="14">
        <v>72</v>
      </c>
      <c r="O70" s="16">
        <v>788.5</v>
      </c>
      <c r="P70" s="15">
        <f t="shared" si="4"/>
        <v>56772</v>
      </c>
      <c r="Q70" s="32" t="s">
        <v>218</v>
      </c>
      <c r="R70" s="32" t="s">
        <v>0</v>
      </c>
      <c r="S70" s="14">
        <f>N70*5</f>
        <v>360</v>
      </c>
      <c r="T70" s="14">
        <v>0</v>
      </c>
    </row>
    <row r="71" spans="1:20" ht="34.5" customHeight="1" x14ac:dyDescent="0.25">
      <c r="B71" s="18">
        <f t="shared" si="1"/>
        <v>64</v>
      </c>
      <c r="C71" s="17">
        <v>45910</v>
      </c>
      <c r="D71" s="31">
        <v>2025</v>
      </c>
      <c r="E71" s="32" t="s">
        <v>11</v>
      </c>
      <c r="F71" s="32" t="s">
        <v>118</v>
      </c>
      <c r="G71" s="32" t="s">
        <v>1681</v>
      </c>
      <c r="H71" s="32" t="s">
        <v>1680</v>
      </c>
      <c r="I71" s="32" t="s">
        <v>54</v>
      </c>
      <c r="J71" s="32" t="s">
        <v>1332</v>
      </c>
      <c r="K71" s="32" t="s">
        <v>289</v>
      </c>
      <c r="L71" s="32" t="s">
        <v>87</v>
      </c>
      <c r="M71" s="32" t="s">
        <v>87</v>
      </c>
      <c r="N71" s="14">
        <v>158400</v>
      </c>
      <c r="O71" s="16">
        <v>4.7</v>
      </c>
      <c r="P71" s="15">
        <f t="shared" si="4"/>
        <v>744480</v>
      </c>
      <c r="Q71" s="32" t="s">
        <v>270</v>
      </c>
      <c r="R71" s="32" t="s">
        <v>0</v>
      </c>
      <c r="S71" s="14">
        <f>+N71/300</f>
        <v>528</v>
      </c>
      <c r="T71" s="14">
        <v>0</v>
      </c>
    </row>
    <row r="72" spans="1:20" ht="34.5" customHeight="1" x14ac:dyDescent="0.25">
      <c r="B72" s="18">
        <f t="shared" si="1"/>
        <v>65</v>
      </c>
      <c r="C72" s="17">
        <v>45910</v>
      </c>
      <c r="D72" s="31">
        <v>2025</v>
      </c>
      <c r="E72" s="32" t="s">
        <v>11</v>
      </c>
      <c r="F72" s="32" t="s">
        <v>118</v>
      </c>
      <c r="G72" s="32" t="s">
        <v>1679</v>
      </c>
      <c r="H72" s="32" t="s">
        <v>1678</v>
      </c>
      <c r="I72" s="32" t="s">
        <v>54</v>
      </c>
      <c r="J72" s="32" t="s">
        <v>788</v>
      </c>
      <c r="K72" s="32" t="s">
        <v>288</v>
      </c>
      <c r="L72" s="32" t="s">
        <v>87</v>
      </c>
      <c r="M72" s="32" t="s">
        <v>87</v>
      </c>
      <c r="N72" s="14">
        <v>35800</v>
      </c>
      <c r="O72" s="16">
        <v>4.7</v>
      </c>
      <c r="P72" s="15">
        <f t="shared" ref="P72:P103" si="6">+N72*O72</f>
        <v>168260</v>
      </c>
      <c r="Q72" s="32" t="s">
        <v>270</v>
      </c>
      <c r="R72" s="32" t="s">
        <v>0</v>
      </c>
      <c r="S72" s="14">
        <f>+N72/300</f>
        <v>119.33333333333333</v>
      </c>
      <c r="T72" s="14">
        <v>0</v>
      </c>
    </row>
    <row r="73" spans="1:20" ht="34.5" customHeight="1" x14ac:dyDescent="0.25">
      <c r="A73" s="8"/>
      <c r="B73" s="18">
        <f t="shared" si="1"/>
        <v>66</v>
      </c>
      <c r="C73" s="17">
        <v>45911</v>
      </c>
      <c r="D73" s="31">
        <v>2025</v>
      </c>
      <c r="E73" s="32" t="s">
        <v>73</v>
      </c>
      <c r="F73" s="32" t="s">
        <v>123</v>
      </c>
      <c r="G73" s="32" t="s">
        <v>1677</v>
      </c>
      <c r="H73" s="32" t="s">
        <v>1676</v>
      </c>
      <c r="I73" s="32" t="s">
        <v>54</v>
      </c>
      <c r="J73" s="32" t="s">
        <v>1343</v>
      </c>
      <c r="K73" s="32" t="s">
        <v>287</v>
      </c>
      <c r="L73" s="32" t="s">
        <v>219</v>
      </c>
      <c r="M73" s="32" t="s">
        <v>69</v>
      </c>
      <c r="N73" s="14">
        <v>48</v>
      </c>
      <c r="O73" s="16">
        <v>788.5</v>
      </c>
      <c r="P73" s="15">
        <f t="shared" si="6"/>
        <v>37848</v>
      </c>
      <c r="Q73" s="32" t="s">
        <v>218</v>
      </c>
      <c r="R73" s="32" t="s">
        <v>0</v>
      </c>
      <c r="S73" s="14">
        <f>N73*5</f>
        <v>240</v>
      </c>
      <c r="T73" s="14">
        <v>0</v>
      </c>
    </row>
    <row r="74" spans="1:20" s="34" customFormat="1" ht="34.5" customHeight="1" x14ac:dyDescent="0.25">
      <c r="B74" s="18">
        <f t="shared" ref="B74:B137" si="7">+B73+1</f>
        <v>67</v>
      </c>
      <c r="C74" s="17">
        <v>45911</v>
      </c>
      <c r="D74" s="31">
        <v>2025</v>
      </c>
      <c r="E74" s="32" t="s">
        <v>4</v>
      </c>
      <c r="F74" s="32" t="s">
        <v>41</v>
      </c>
      <c r="G74" s="32" t="s">
        <v>1675</v>
      </c>
      <c r="H74" s="32" t="s">
        <v>1674</v>
      </c>
      <c r="I74" s="32" t="s">
        <v>227</v>
      </c>
      <c r="J74" s="32" t="s">
        <v>1673</v>
      </c>
      <c r="K74" s="32" t="s">
        <v>286</v>
      </c>
      <c r="L74" s="32" t="s">
        <v>208</v>
      </c>
      <c r="M74" s="32" t="s">
        <v>142</v>
      </c>
      <c r="N74" s="37">
        <v>38</v>
      </c>
      <c r="O74" s="39">
        <v>111.36</v>
      </c>
      <c r="P74" s="38">
        <f t="shared" si="6"/>
        <v>4231.68</v>
      </c>
      <c r="Q74" s="32" t="s">
        <v>204</v>
      </c>
      <c r="R74" s="32" t="s">
        <v>0</v>
      </c>
      <c r="S74" s="37">
        <f>N74</f>
        <v>38</v>
      </c>
      <c r="T74" s="37">
        <v>0</v>
      </c>
    </row>
    <row r="75" spans="1:20" ht="34.5" x14ac:dyDescent="0.25">
      <c r="B75" s="18">
        <f t="shared" si="7"/>
        <v>68</v>
      </c>
      <c r="C75" s="17">
        <v>45911</v>
      </c>
      <c r="D75" s="31">
        <v>2025</v>
      </c>
      <c r="E75" s="32" t="s">
        <v>4</v>
      </c>
      <c r="F75" s="32" t="s">
        <v>41</v>
      </c>
      <c r="G75" s="32" t="s">
        <v>1675</v>
      </c>
      <c r="H75" s="32" t="s">
        <v>1674</v>
      </c>
      <c r="I75" s="32" t="s">
        <v>227</v>
      </c>
      <c r="J75" s="32" t="s">
        <v>1673</v>
      </c>
      <c r="K75" s="32" t="s">
        <v>286</v>
      </c>
      <c r="L75" s="32" t="s">
        <v>264</v>
      </c>
      <c r="M75" s="32" t="s">
        <v>142</v>
      </c>
      <c r="N75" s="37">
        <v>38</v>
      </c>
      <c r="O75" s="39">
        <v>135.19</v>
      </c>
      <c r="P75" s="38">
        <f t="shared" si="6"/>
        <v>5137.22</v>
      </c>
      <c r="Q75" s="32" t="s">
        <v>204</v>
      </c>
      <c r="R75" s="32" t="s">
        <v>0</v>
      </c>
      <c r="S75" s="37">
        <f>N75</f>
        <v>38</v>
      </c>
      <c r="T75" s="37">
        <v>0</v>
      </c>
    </row>
    <row r="76" spans="1:20" ht="34.5" x14ac:dyDescent="0.25">
      <c r="B76" s="18">
        <f t="shared" si="7"/>
        <v>69</v>
      </c>
      <c r="C76" s="17">
        <v>45911</v>
      </c>
      <c r="D76" s="31">
        <v>2025</v>
      </c>
      <c r="E76" s="32" t="s">
        <v>4</v>
      </c>
      <c r="F76" s="32" t="s">
        <v>41</v>
      </c>
      <c r="G76" s="32" t="s">
        <v>1675</v>
      </c>
      <c r="H76" s="32" t="s">
        <v>1674</v>
      </c>
      <c r="I76" s="32" t="s">
        <v>227</v>
      </c>
      <c r="J76" s="32" t="s">
        <v>1673</v>
      </c>
      <c r="K76" s="32" t="s">
        <v>286</v>
      </c>
      <c r="L76" s="32" t="s">
        <v>207</v>
      </c>
      <c r="M76" s="32" t="s">
        <v>142</v>
      </c>
      <c r="N76" s="37">
        <v>38</v>
      </c>
      <c r="O76" s="39">
        <v>41.03</v>
      </c>
      <c r="P76" s="38">
        <f t="shared" si="6"/>
        <v>1559.14</v>
      </c>
      <c r="Q76" s="32" t="s">
        <v>204</v>
      </c>
      <c r="R76" s="32" t="s">
        <v>0</v>
      </c>
      <c r="S76" s="37">
        <f>N76</f>
        <v>38</v>
      </c>
      <c r="T76" s="37">
        <v>0</v>
      </c>
    </row>
    <row r="77" spans="1:20" ht="34.5" x14ac:dyDescent="0.25">
      <c r="B77" s="18">
        <f t="shared" si="7"/>
        <v>70</v>
      </c>
      <c r="C77" s="17">
        <v>45911</v>
      </c>
      <c r="D77" s="31">
        <v>2025</v>
      </c>
      <c r="E77" s="32" t="s">
        <v>4</v>
      </c>
      <c r="F77" s="32" t="s">
        <v>41</v>
      </c>
      <c r="G77" s="32" t="s">
        <v>1675</v>
      </c>
      <c r="H77" s="32" t="s">
        <v>1674</v>
      </c>
      <c r="I77" s="32" t="s">
        <v>227</v>
      </c>
      <c r="J77" s="32" t="s">
        <v>1673</v>
      </c>
      <c r="K77" s="32" t="s">
        <v>286</v>
      </c>
      <c r="L77" s="32" t="s">
        <v>206</v>
      </c>
      <c r="M77" s="32" t="s">
        <v>142</v>
      </c>
      <c r="N77" s="37">
        <v>38</v>
      </c>
      <c r="O77" s="39">
        <v>64.72</v>
      </c>
      <c r="P77" s="38">
        <f t="shared" si="6"/>
        <v>2459.36</v>
      </c>
      <c r="Q77" s="32" t="s">
        <v>204</v>
      </c>
      <c r="R77" s="32" t="s">
        <v>0</v>
      </c>
      <c r="S77" s="37">
        <f>N77</f>
        <v>38</v>
      </c>
      <c r="T77" s="37">
        <v>0</v>
      </c>
    </row>
    <row r="78" spans="1:20" ht="34.5" x14ac:dyDescent="0.25">
      <c r="B78" s="18">
        <f t="shared" si="7"/>
        <v>71</v>
      </c>
      <c r="C78" s="17">
        <v>45911</v>
      </c>
      <c r="D78" s="31">
        <v>2025</v>
      </c>
      <c r="E78" s="32" t="s">
        <v>4</v>
      </c>
      <c r="F78" s="32" t="s">
        <v>41</v>
      </c>
      <c r="G78" s="32" t="s">
        <v>1675</v>
      </c>
      <c r="H78" s="32" t="s">
        <v>1674</v>
      </c>
      <c r="I78" s="32" t="s">
        <v>227</v>
      </c>
      <c r="J78" s="32" t="s">
        <v>1673</v>
      </c>
      <c r="K78" s="32" t="s">
        <v>286</v>
      </c>
      <c r="L78" s="32" t="s">
        <v>248</v>
      </c>
      <c r="M78" s="32" t="s">
        <v>142</v>
      </c>
      <c r="N78" s="37">
        <v>38</v>
      </c>
      <c r="O78" s="39">
        <v>67.540000000000006</v>
      </c>
      <c r="P78" s="38">
        <f t="shared" si="6"/>
        <v>2566.5200000000004</v>
      </c>
      <c r="Q78" s="32" t="s">
        <v>204</v>
      </c>
      <c r="R78" s="32" t="s">
        <v>0</v>
      </c>
      <c r="S78" s="37">
        <f>N78</f>
        <v>38</v>
      </c>
      <c r="T78" s="37">
        <v>0</v>
      </c>
    </row>
    <row r="79" spans="1:20" ht="34.5" customHeight="1" x14ac:dyDescent="0.25">
      <c r="A79" s="8"/>
      <c r="B79" s="18">
        <f t="shared" si="7"/>
        <v>72</v>
      </c>
      <c r="C79" s="17">
        <v>45911</v>
      </c>
      <c r="D79" s="31">
        <v>2025</v>
      </c>
      <c r="E79" s="32" t="s">
        <v>73</v>
      </c>
      <c r="F79" s="32" t="s">
        <v>1669</v>
      </c>
      <c r="G79" s="32" t="s">
        <v>1672</v>
      </c>
      <c r="H79" s="32" t="s">
        <v>1671</v>
      </c>
      <c r="I79" s="32" t="s">
        <v>39</v>
      </c>
      <c r="J79" s="32" t="s">
        <v>1670</v>
      </c>
      <c r="K79" s="32" t="s">
        <v>285</v>
      </c>
      <c r="L79" s="32" t="s">
        <v>219</v>
      </c>
      <c r="M79" s="32" t="s">
        <v>69</v>
      </c>
      <c r="N79" s="14">
        <v>41</v>
      </c>
      <c r="O79" s="16">
        <v>788.5</v>
      </c>
      <c r="P79" s="15">
        <f t="shared" si="6"/>
        <v>32328.5</v>
      </c>
      <c r="Q79" s="32" t="s">
        <v>218</v>
      </c>
      <c r="R79" s="32" t="s">
        <v>0</v>
      </c>
      <c r="S79" s="14">
        <f>N79*5</f>
        <v>205</v>
      </c>
      <c r="T79" s="14">
        <v>0</v>
      </c>
    </row>
    <row r="80" spans="1:20" ht="34.5" customHeight="1" x14ac:dyDescent="0.25">
      <c r="A80" s="8"/>
      <c r="B80" s="18">
        <f t="shared" si="7"/>
        <v>73</v>
      </c>
      <c r="C80" s="17">
        <v>45911</v>
      </c>
      <c r="D80" s="31">
        <v>2025</v>
      </c>
      <c r="E80" s="32" t="s">
        <v>73</v>
      </c>
      <c r="F80" s="32" t="s">
        <v>1669</v>
      </c>
      <c r="G80" s="32" t="s">
        <v>1349</v>
      </c>
      <c r="H80" s="32" t="s">
        <v>1668</v>
      </c>
      <c r="I80" s="32" t="s">
        <v>39</v>
      </c>
      <c r="J80" s="32" t="s">
        <v>1667</v>
      </c>
      <c r="K80" s="32" t="s">
        <v>283</v>
      </c>
      <c r="L80" s="32" t="s">
        <v>219</v>
      </c>
      <c r="M80" s="32" t="s">
        <v>69</v>
      </c>
      <c r="N80" s="14">
        <v>200</v>
      </c>
      <c r="O80" s="16">
        <v>788.5</v>
      </c>
      <c r="P80" s="15">
        <f t="shared" si="6"/>
        <v>157700</v>
      </c>
      <c r="Q80" s="32" t="s">
        <v>218</v>
      </c>
      <c r="R80" s="32" t="s">
        <v>0</v>
      </c>
      <c r="S80" s="14">
        <f>N80*5</f>
        <v>1000</v>
      </c>
      <c r="T80" s="14">
        <v>0</v>
      </c>
    </row>
    <row r="81" spans="1:20" s="34" customFormat="1" ht="34.5" customHeight="1" x14ac:dyDescent="0.25">
      <c r="B81" s="18">
        <f t="shared" si="7"/>
        <v>74</v>
      </c>
      <c r="C81" s="17">
        <v>45911</v>
      </c>
      <c r="D81" s="31">
        <v>2025</v>
      </c>
      <c r="E81" s="32" t="s">
        <v>49</v>
      </c>
      <c r="F81" s="32" t="s">
        <v>1666</v>
      </c>
      <c r="G81" s="32" t="s">
        <v>269</v>
      </c>
      <c r="H81" s="32" t="s">
        <v>1665</v>
      </c>
      <c r="I81" s="32" t="s">
        <v>300</v>
      </c>
      <c r="J81" s="32" t="s">
        <v>1664</v>
      </c>
      <c r="K81" s="32" t="s">
        <v>281</v>
      </c>
      <c r="L81" s="32" t="s">
        <v>301</v>
      </c>
      <c r="M81" s="32" t="s">
        <v>267</v>
      </c>
      <c r="N81" s="14">
        <v>56</v>
      </c>
      <c r="O81" s="16">
        <v>1900</v>
      </c>
      <c r="P81" s="15">
        <f t="shared" si="6"/>
        <v>106400</v>
      </c>
      <c r="Q81" s="32" t="s">
        <v>1445</v>
      </c>
      <c r="R81" s="32" t="s">
        <v>0</v>
      </c>
      <c r="S81" s="14">
        <f>N81*10</f>
        <v>560</v>
      </c>
      <c r="T81" s="14">
        <v>0</v>
      </c>
    </row>
    <row r="82" spans="1:20" s="33" customFormat="1" ht="34.5" x14ac:dyDescent="0.25">
      <c r="B82" s="18">
        <f t="shared" si="7"/>
        <v>75</v>
      </c>
      <c r="C82" s="17">
        <v>45916</v>
      </c>
      <c r="D82" s="31">
        <v>2025</v>
      </c>
      <c r="E82" s="32" t="s">
        <v>2</v>
      </c>
      <c r="F82" s="32" t="s">
        <v>1663</v>
      </c>
      <c r="G82" s="32" t="s">
        <v>1662</v>
      </c>
      <c r="H82" s="32" t="s">
        <v>1661</v>
      </c>
      <c r="I82" s="32" t="s">
        <v>1660</v>
      </c>
      <c r="J82" s="32" t="s">
        <v>1659</v>
      </c>
      <c r="K82" s="32" t="s">
        <v>1481</v>
      </c>
      <c r="L82" s="32" t="s">
        <v>115</v>
      </c>
      <c r="M82" s="32" t="s">
        <v>12</v>
      </c>
      <c r="N82" s="37">
        <v>500</v>
      </c>
      <c r="O82" s="39">
        <v>0</v>
      </c>
      <c r="P82" s="38">
        <f t="shared" si="6"/>
        <v>0</v>
      </c>
      <c r="Q82" s="32" t="s">
        <v>240</v>
      </c>
      <c r="R82" s="32" t="s">
        <v>7</v>
      </c>
      <c r="S82" s="37">
        <f>N82/2</f>
        <v>250</v>
      </c>
      <c r="T82" s="37">
        <v>0</v>
      </c>
    </row>
    <row r="83" spans="1:20" s="33" customFormat="1" ht="34.5" x14ac:dyDescent="0.25">
      <c r="B83" s="18">
        <f t="shared" si="7"/>
        <v>76</v>
      </c>
      <c r="C83" s="17">
        <v>45916</v>
      </c>
      <c r="D83" s="31">
        <v>2025</v>
      </c>
      <c r="E83" s="32" t="s">
        <v>44</v>
      </c>
      <c r="F83" s="32" t="s">
        <v>1658</v>
      </c>
      <c r="G83" s="32" t="s">
        <v>1657</v>
      </c>
      <c r="H83" s="32" t="s">
        <v>1656</v>
      </c>
      <c r="I83" s="32" t="s">
        <v>54</v>
      </c>
      <c r="J83" s="32" t="s">
        <v>1655</v>
      </c>
      <c r="K83" s="32" t="s">
        <v>1477</v>
      </c>
      <c r="L83" s="32" t="s">
        <v>115</v>
      </c>
      <c r="M83" s="32" t="s">
        <v>12</v>
      </c>
      <c r="N83" s="37">
        <v>500</v>
      </c>
      <c r="O83" s="39">
        <v>0</v>
      </c>
      <c r="P83" s="38">
        <f t="shared" si="6"/>
        <v>0</v>
      </c>
      <c r="Q83" s="32" t="s">
        <v>240</v>
      </c>
      <c r="R83" s="32" t="s">
        <v>7</v>
      </c>
      <c r="S83" s="37">
        <f>N83/2</f>
        <v>250</v>
      </c>
      <c r="T83" s="37">
        <v>0</v>
      </c>
    </row>
    <row r="84" spans="1:20" s="33" customFormat="1" ht="81" customHeight="1" x14ac:dyDescent="0.25">
      <c r="B84" s="18">
        <f t="shared" si="7"/>
        <v>77</v>
      </c>
      <c r="C84" s="17">
        <v>45916</v>
      </c>
      <c r="D84" s="31">
        <v>2025</v>
      </c>
      <c r="E84" s="32" t="s">
        <v>6</v>
      </c>
      <c r="F84" s="32" t="s">
        <v>313</v>
      </c>
      <c r="G84" s="32" t="s">
        <v>313</v>
      </c>
      <c r="H84" s="32" t="s">
        <v>312</v>
      </c>
      <c r="I84" s="32" t="s">
        <v>5</v>
      </c>
      <c r="J84" s="32" t="s">
        <v>311</v>
      </c>
      <c r="K84" s="32" t="s">
        <v>1472</v>
      </c>
      <c r="L84" s="32" t="s">
        <v>115</v>
      </c>
      <c r="M84" s="32" t="s">
        <v>12</v>
      </c>
      <c r="N84" s="37">
        <v>442</v>
      </c>
      <c r="O84" s="39">
        <v>0</v>
      </c>
      <c r="P84" s="38">
        <f t="shared" si="6"/>
        <v>0</v>
      </c>
      <c r="Q84" s="32" t="s">
        <v>240</v>
      </c>
      <c r="R84" s="32" t="s">
        <v>7</v>
      </c>
      <c r="S84" s="37">
        <f>N84/2</f>
        <v>221</v>
      </c>
      <c r="T84" s="37">
        <v>0</v>
      </c>
    </row>
    <row r="85" spans="1:20" ht="34.5" customHeight="1" x14ac:dyDescent="0.25">
      <c r="A85" s="34"/>
      <c r="B85" s="18">
        <f t="shared" si="7"/>
        <v>78</v>
      </c>
      <c r="C85" s="17">
        <v>45917</v>
      </c>
      <c r="D85" s="31">
        <v>2025</v>
      </c>
      <c r="E85" s="32" t="s">
        <v>4</v>
      </c>
      <c r="F85" s="32" t="s">
        <v>239</v>
      </c>
      <c r="G85" s="32" t="s">
        <v>239</v>
      </c>
      <c r="H85" s="32" t="s">
        <v>238</v>
      </c>
      <c r="I85" s="32" t="s">
        <v>5</v>
      </c>
      <c r="J85" s="32" t="s">
        <v>237</v>
      </c>
      <c r="K85" s="32" t="s">
        <v>1461</v>
      </c>
      <c r="L85" s="32" t="s">
        <v>215</v>
      </c>
      <c r="M85" s="32" t="s">
        <v>214</v>
      </c>
      <c r="N85" s="14">
        <v>1000</v>
      </c>
      <c r="O85" s="16">
        <v>176.7</v>
      </c>
      <c r="P85" s="15">
        <f t="shared" si="6"/>
        <v>176700</v>
      </c>
      <c r="Q85" s="32" t="s">
        <v>213</v>
      </c>
      <c r="R85" s="32" t="s">
        <v>7</v>
      </c>
      <c r="S85" s="14">
        <f>N85</f>
        <v>1000</v>
      </c>
      <c r="T85" s="14">
        <v>0</v>
      </c>
    </row>
    <row r="86" spans="1:20" s="34" customFormat="1" ht="34.5" customHeight="1" x14ac:dyDescent="0.25">
      <c r="B86" s="18">
        <f t="shared" si="7"/>
        <v>79</v>
      </c>
      <c r="C86" s="17">
        <v>45917</v>
      </c>
      <c r="D86" s="31">
        <v>2025</v>
      </c>
      <c r="E86" s="32" t="s">
        <v>4</v>
      </c>
      <c r="F86" s="32" t="s">
        <v>239</v>
      </c>
      <c r="G86" s="32" t="s">
        <v>239</v>
      </c>
      <c r="H86" s="32" t="s">
        <v>238</v>
      </c>
      <c r="I86" s="32" t="s">
        <v>5</v>
      </c>
      <c r="J86" s="32" t="s">
        <v>237</v>
      </c>
      <c r="K86" s="32" t="s">
        <v>1449</v>
      </c>
      <c r="L86" s="32" t="s">
        <v>158</v>
      </c>
      <c r="M86" s="32" t="s">
        <v>159</v>
      </c>
      <c r="N86" s="14">
        <v>1000</v>
      </c>
      <c r="O86" s="16">
        <v>1270</v>
      </c>
      <c r="P86" s="15">
        <f t="shared" si="6"/>
        <v>1270000</v>
      </c>
      <c r="Q86" s="32" t="s">
        <v>236</v>
      </c>
      <c r="R86" s="32" t="s">
        <v>7</v>
      </c>
      <c r="S86" s="14">
        <f>+N86*5</f>
        <v>5000</v>
      </c>
      <c r="T86" s="14">
        <v>0</v>
      </c>
    </row>
    <row r="87" spans="1:20" s="33" customFormat="1" ht="34.5" x14ac:dyDescent="0.25">
      <c r="B87" s="18">
        <f t="shared" si="7"/>
        <v>80</v>
      </c>
      <c r="C87" s="17">
        <v>45918</v>
      </c>
      <c r="D87" s="31">
        <v>2025</v>
      </c>
      <c r="E87" s="32" t="s">
        <v>44</v>
      </c>
      <c r="F87" s="32" t="s">
        <v>1658</v>
      </c>
      <c r="G87" s="32" t="s">
        <v>1657</v>
      </c>
      <c r="H87" s="32" t="s">
        <v>1656</v>
      </c>
      <c r="I87" s="32" t="s">
        <v>54</v>
      </c>
      <c r="J87" s="32" t="s">
        <v>1655</v>
      </c>
      <c r="K87" s="32" t="s">
        <v>1446</v>
      </c>
      <c r="L87" s="32" t="s">
        <v>115</v>
      </c>
      <c r="M87" s="32" t="s">
        <v>12</v>
      </c>
      <c r="N87" s="37">
        <v>700</v>
      </c>
      <c r="O87" s="39">
        <v>0</v>
      </c>
      <c r="P87" s="38">
        <f t="shared" si="6"/>
        <v>0</v>
      </c>
      <c r="Q87" s="32" t="s">
        <v>240</v>
      </c>
      <c r="R87" s="32" t="s">
        <v>7</v>
      </c>
      <c r="S87" s="37">
        <f>N87/2</f>
        <v>350</v>
      </c>
      <c r="T87" s="37">
        <v>0</v>
      </c>
    </row>
    <row r="88" spans="1:20" s="8" customFormat="1" ht="34.5" customHeight="1" x14ac:dyDescent="0.25">
      <c r="B88" s="18">
        <f t="shared" si="7"/>
        <v>81</v>
      </c>
      <c r="C88" s="17">
        <v>45919</v>
      </c>
      <c r="D88" s="31">
        <v>2025</v>
      </c>
      <c r="E88" s="32" t="s">
        <v>4</v>
      </c>
      <c r="F88" s="32" t="s">
        <v>341</v>
      </c>
      <c r="G88" s="32" t="s">
        <v>1654</v>
      </c>
      <c r="H88" s="32" t="s">
        <v>1653</v>
      </c>
      <c r="I88" s="32" t="s">
        <v>1564</v>
      </c>
      <c r="J88" s="32" t="s">
        <v>1652</v>
      </c>
      <c r="K88" s="32" t="s">
        <v>1444</v>
      </c>
      <c r="L88" s="32" t="s">
        <v>144</v>
      </c>
      <c r="M88" s="32" t="s">
        <v>142</v>
      </c>
      <c r="N88" s="14">
        <v>60</v>
      </c>
      <c r="O88" s="16">
        <v>248</v>
      </c>
      <c r="P88" s="15">
        <f t="shared" si="6"/>
        <v>14880</v>
      </c>
      <c r="Q88" s="32" t="s">
        <v>143</v>
      </c>
      <c r="R88" s="32" t="s">
        <v>7</v>
      </c>
      <c r="S88" s="14">
        <f>N88</f>
        <v>60</v>
      </c>
      <c r="T88" s="14">
        <v>0</v>
      </c>
    </row>
    <row r="89" spans="1:20" s="33" customFormat="1" ht="34.5" x14ac:dyDescent="0.25">
      <c r="B89" s="18">
        <f t="shared" si="7"/>
        <v>82</v>
      </c>
      <c r="C89" s="17">
        <v>45919</v>
      </c>
      <c r="D89" s="31">
        <v>2025</v>
      </c>
      <c r="E89" s="32" t="s">
        <v>4</v>
      </c>
      <c r="F89" s="32" t="s">
        <v>341</v>
      </c>
      <c r="G89" s="32" t="s">
        <v>1651</v>
      </c>
      <c r="H89" s="32" t="s">
        <v>1650</v>
      </c>
      <c r="I89" s="32" t="s">
        <v>36</v>
      </c>
      <c r="J89" s="32" t="s">
        <v>1649</v>
      </c>
      <c r="K89" s="32" t="s">
        <v>1443</v>
      </c>
      <c r="L89" s="32" t="s">
        <v>115</v>
      </c>
      <c r="M89" s="32" t="s">
        <v>12</v>
      </c>
      <c r="N89" s="37">
        <v>600</v>
      </c>
      <c r="O89" s="39">
        <v>0</v>
      </c>
      <c r="P89" s="38">
        <f t="shared" si="6"/>
        <v>0</v>
      </c>
      <c r="Q89" s="32" t="s">
        <v>240</v>
      </c>
      <c r="R89" s="32" t="s">
        <v>7</v>
      </c>
      <c r="S89" s="37">
        <f>N89/2</f>
        <v>300</v>
      </c>
      <c r="T89" s="37">
        <v>0</v>
      </c>
    </row>
    <row r="90" spans="1:20" ht="32.25" customHeight="1" x14ac:dyDescent="0.25">
      <c r="B90" s="18">
        <f t="shared" si="7"/>
        <v>83</v>
      </c>
      <c r="C90" s="17">
        <v>45924</v>
      </c>
      <c r="D90" s="41">
        <v>2025</v>
      </c>
      <c r="E90" s="32" t="s">
        <v>50</v>
      </c>
      <c r="F90" s="32" t="s">
        <v>1347</v>
      </c>
      <c r="G90" s="32" t="s">
        <v>1608</v>
      </c>
      <c r="H90" s="32" t="s">
        <v>194</v>
      </c>
      <c r="I90" s="32" t="s">
        <v>194</v>
      </c>
      <c r="J90" s="32" t="s">
        <v>194</v>
      </c>
      <c r="K90" s="32" t="s">
        <v>1412</v>
      </c>
      <c r="L90" s="32" t="s">
        <v>1648</v>
      </c>
      <c r="M90" s="32" t="s">
        <v>1637</v>
      </c>
      <c r="N90" s="14">
        <v>545</v>
      </c>
      <c r="O90" s="16">
        <v>248</v>
      </c>
      <c r="P90" s="15">
        <f t="shared" si="6"/>
        <v>135160</v>
      </c>
      <c r="Q90" s="32" t="s">
        <v>1647</v>
      </c>
      <c r="R90" s="32" t="s">
        <v>7</v>
      </c>
      <c r="S90" s="14">
        <f t="shared" ref="S90:S96" si="8">N90</f>
        <v>545</v>
      </c>
      <c r="T90" s="14">
        <v>0</v>
      </c>
    </row>
    <row r="91" spans="1:20" ht="32.25" customHeight="1" x14ac:dyDescent="0.25">
      <c r="B91" s="18">
        <f t="shared" si="7"/>
        <v>84</v>
      </c>
      <c r="C91" s="17">
        <v>45924</v>
      </c>
      <c r="D91" s="41">
        <v>2025</v>
      </c>
      <c r="E91" s="32" t="s">
        <v>50</v>
      </c>
      <c r="F91" s="32" t="s">
        <v>1347</v>
      </c>
      <c r="G91" s="32" t="s">
        <v>1608</v>
      </c>
      <c r="H91" s="32" t="s">
        <v>194</v>
      </c>
      <c r="I91" s="32" t="s">
        <v>194</v>
      </c>
      <c r="J91" s="32" t="s">
        <v>194</v>
      </c>
      <c r="K91" s="32" t="s">
        <v>1412</v>
      </c>
      <c r="L91" s="32" t="s">
        <v>1646</v>
      </c>
      <c r="M91" s="32" t="s">
        <v>1637</v>
      </c>
      <c r="N91" s="14">
        <v>109</v>
      </c>
      <c r="O91" s="16">
        <v>248</v>
      </c>
      <c r="P91" s="15">
        <f t="shared" si="6"/>
        <v>27032</v>
      </c>
      <c r="Q91" s="32" t="s">
        <v>1645</v>
      </c>
      <c r="R91" s="32" t="s">
        <v>7</v>
      </c>
      <c r="S91" s="14">
        <f t="shared" si="8"/>
        <v>109</v>
      </c>
      <c r="T91" s="14">
        <v>0</v>
      </c>
    </row>
    <row r="92" spans="1:20" ht="32.25" customHeight="1" x14ac:dyDescent="0.25">
      <c r="B92" s="18">
        <f t="shared" si="7"/>
        <v>85</v>
      </c>
      <c r="C92" s="17">
        <v>45924</v>
      </c>
      <c r="D92" s="41">
        <v>2025</v>
      </c>
      <c r="E92" s="32" t="s">
        <v>50</v>
      </c>
      <c r="F92" s="32" t="s">
        <v>1347</v>
      </c>
      <c r="G92" s="32" t="s">
        <v>1608</v>
      </c>
      <c r="H92" s="32" t="s">
        <v>194</v>
      </c>
      <c r="I92" s="32" t="s">
        <v>194</v>
      </c>
      <c r="J92" s="32" t="s">
        <v>194</v>
      </c>
      <c r="K92" s="32" t="s">
        <v>1412</v>
      </c>
      <c r="L92" s="32" t="s">
        <v>1644</v>
      </c>
      <c r="M92" s="32" t="s">
        <v>1637</v>
      </c>
      <c r="N92" s="14">
        <v>109</v>
      </c>
      <c r="O92" s="16">
        <v>248</v>
      </c>
      <c r="P92" s="15">
        <f t="shared" si="6"/>
        <v>27032</v>
      </c>
      <c r="Q92" s="32" t="s">
        <v>1643</v>
      </c>
      <c r="R92" s="32" t="s">
        <v>7</v>
      </c>
      <c r="S92" s="14">
        <f t="shared" si="8"/>
        <v>109</v>
      </c>
      <c r="T92" s="14">
        <v>0</v>
      </c>
    </row>
    <row r="93" spans="1:20" ht="32.25" customHeight="1" x14ac:dyDescent="0.25">
      <c r="B93" s="18">
        <f t="shared" si="7"/>
        <v>86</v>
      </c>
      <c r="C93" s="17">
        <v>45924</v>
      </c>
      <c r="D93" s="41">
        <v>2025</v>
      </c>
      <c r="E93" s="32" t="s">
        <v>50</v>
      </c>
      <c r="F93" s="32" t="s">
        <v>1347</v>
      </c>
      <c r="G93" s="32" t="s">
        <v>1608</v>
      </c>
      <c r="H93" s="32" t="s">
        <v>194</v>
      </c>
      <c r="I93" s="32" t="s">
        <v>194</v>
      </c>
      <c r="J93" s="32" t="s">
        <v>194</v>
      </c>
      <c r="K93" s="32" t="s">
        <v>1412</v>
      </c>
      <c r="L93" s="32" t="s">
        <v>1642</v>
      </c>
      <c r="M93" s="32" t="s">
        <v>1637</v>
      </c>
      <c r="N93" s="14">
        <v>327</v>
      </c>
      <c r="O93" s="16">
        <v>248</v>
      </c>
      <c r="P93" s="15">
        <f t="shared" si="6"/>
        <v>81096</v>
      </c>
      <c r="Q93" s="32" t="s">
        <v>1641</v>
      </c>
      <c r="R93" s="32" t="s">
        <v>7</v>
      </c>
      <c r="S93" s="14">
        <f t="shared" si="8"/>
        <v>327</v>
      </c>
      <c r="T93" s="14">
        <v>0</v>
      </c>
    </row>
    <row r="94" spans="1:20" ht="32.25" customHeight="1" x14ac:dyDescent="0.25">
      <c r="B94" s="18">
        <f t="shared" si="7"/>
        <v>87</v>
      </c>
      <c r="C94" s="17">
        <v>45924</v>
      </c>
      <c r="D94" s="41">
        <v>2025</v>
      </c>
      <c r="E94" s="32" t="s">
        <v>50</v>
      </c>
      <c r="F94" s="32" t="s">
        <v>1347</v>
      </c>
      <c r="G94" s="32" t="s">
        <v>1608</v>
      </c>
      <c r="H94" s="32" t="s">
        <v>194</v>
      </c>
      <c r="I94" s="32" t="s">
        <v>194</v>
      </c>
      <c r="J94" s="32" t="s">
        <v>194</v>
      </c>
      <c r="K94" s="32" t="s">
        <v>1412</v>
      </c>
      <c r="L94" s="32" t="s">
        <v>1640</v>
      </c>
      <c r="M94" s="32" t="s">
        <v>1637</v>
      </c>
      <c r="N94" s="14">
        <v>2725</v>
      </c>
      <c r="O94" s="16">
        <v>248</v>
      </c>
      <c r="P94" s="15">
        <f t="shared" si="6"/>
        <v>675800</v>
      </c>
      <c r="Q94" s="32" t="s">
        <v>1639</v>
      </c>
      <c r="R94" s="32" t="s">
        <v>7</v>
      </c>
      <c r="S94" s="14">
        <f t="shared" si="8"/>
        <v>2725</v>
      </c>
      <c r="T94" s="14">
        <v>0</v>
      </c>
    </row>
    <row r="95" spans="1:20" ht="32.25" customHeight="1" x14ac:dyDescent="0.25">
      <c r="B95" s="18">
        <f t="shared" si="7"/>
        <v>88</v>
      </c>
      <c r="C95" s="17">
        <v>45924</v>
      </c>
      <c r="D95" s="41">
        <v>2025</v>
      </c>
      <c r="E95" s="32" t="s">
        <v>50</v>
      </c>
      <c r="F95" s="32" t="s">
        <v>1347</v>
      </c>
      <c r="G95" s="32" t="s">
        <v>1608</v>
      </c>
      <c r="H95" s="32" t="s">
        <v>194</v>
      </c>
      <c r="I95" s="32" t="s">
        <v>194</v>
      </c>
      <c r="J95" s="32" t="s">
        <v>194</v>
      </c>
      <c r="K95" s="32" t="s">
        <v>1412</v>
      </c>
      <c r="L95" s="32" t="s">
        <v>1638</v>
      </c>
      <c r="M95" s="32" t="s">
        <v>1637</v>
      </c>
      <c r="N95" s="14">
        <v>327</v>
      </c>
      <c r="O95" s="16">
        <v>248</v>
      </c>
      <c r="P95" s="15">
        <f t="shared" si="6"/>
        <v>81096</v>
      </c>
      <c r="Q95" s="32" t="s">
        <v>1636</v>
      </c>
      <c r="R95" s="32" t="s">
        <v>7</v>
      </c>
      <c r="S95" s="14">
        <f t="shared" si="8"/>
        <v>327</v>
      </c>
      <c r="T95" s="14">
        <v>0</v>
      </c>
    </row>
    <row r="96" spans="1:20" s="8" customFormat="1" ht="32.25" customHeight="1" x14ac:dyDescent="0.25">
      <c r="B96" s="18">
        <f t="shared" si="7"/>
        <v>89</v>
      </c>
      <c r="C96" s="17">
        <v>45924</v>
      </c>
      <c r="D96" s="41">
        <v>2025</v>
      </c>
      <c r="E96" s="32" t="s">
        <v>50</v>
      </c>
      <c r="F96" s="32" t="s">
        <v>1347</v>
      </c>
      <c r="G96" s="32" t="s">
        <v>1608</v>
      </c>
      <c r="H96" s="32" t="s">
        <v>194</v>
      </c>
      <c r="I96" s="32" t="s">
        <v>194</v>
      </c>
      <c r="J96" s="32" t="s">
        <v>194</v>
      </c>
      <c r="K96" s="32" t="s">
        <v>1412</v>
      </c>
      <c r="L96" s="32" t="s">
        <v>144</v>
      </c>
      <c r="M96" s="32" t="s">
        <v>142</v>
      </c>
      <c r="N96" s="14">
        <v>109</v>
      </c>
      <c r="O96" s="16">
        <v>248</v>
      </c>
      <c r="P96" s="15">
        <f t="shared" si="6"/>
        <v>27032</v>
      </c>
      <c r="Q96" s="32" t="s">
        <v>143</v>
      </c>
      <c r="R96" s="32" t="s">
        <v>7</v>
      </c>
      <c r="S96" s="14">
        <f t="shared" si="8"/>
        <v>109</v>
      </c>
      <c r="T96" s="14">
        <v>0</v>
      </c>
    </row>
    <row r="97" spans="1:20" s="8" customFormat="1" ht="32.25" customHeight="1" x14ac:dyDescent="0.25">
      <c r="B97" s="18">
        <f t="shared" si="7"/>
        <v>90</v>
      </c>
      <c r="C97" s="17">
        <v>45924</v>
      </c>
      <c r="D97" s="41">
        <v>2025</v>
      </c>
      <c r="E97" s="32" t="s">
        <v>50</v>
      </c>
      <c r="F97" s="32" t="s">
        <v>1347</v>
      </c>
      <c r="G97" s="32" t="s">
        <v>1608</v>
      </c>
      <c r="H97" s="32" t="s">
        <v>194</v>
      </c>
      <c r="I97" s="32" t="s">
        <v>194</v>
      </c>
      <c r="J97" s="32" t="s">
        <v>194</v>
      </c>
      <c r="K97" s="32" t="s">
        <v>1412</v>
      </c>
      <c r="L97" s="32" t="s">
        <v>216</v>
      </c>
      <c r="M97" s="32" t="s">
        <v>173</v>
      </c>
      <c r="N97" s="14">
        <v>109</v>
      </c>
      <c r="O97" s="16">
        <v>210</v>
      </c>
      <c r="P97" s="15">
        <f t="shared" si="6"/>
        <v>22890</v>
      </c>
      <c r="Q97" s="32" t="s">
        <v>203</v>
      </c>
      <c r="R97" s="32" t="s">
        <v>7</v>
      </c>
      <c r="S97" s="14">
        <f>+N97*8</f>
        <v>872</v>
      </c>
      <c r="T97" s="14">
        <v>0</v>
      </c>
    </row>
    <row r="98" spans="1:20" ht="34.5" customHeight="1" x14ac:dyDescent="0.25">
      <c r="A98" s="8"/>
      <c r="B98" s="18">
        <f t="shared" si="7"/>
        <v>91</v>
      </c>
      <c r="C98" s="17">
        <v>45916</v>
      </c>
      <c r="D98" s="31">
        <v>2025</v>
      </c>
      <c r="E98" s="32" t="s">
        <v>4</v>
      </c>
      <c r="F98" s="32" t="s">
        <v>845</v>
      </c>
      <c r="G98" s="32" t="s">
        <v>54</v>
      </c>
      <c r="H98" s="32" t="s">
        <v>1635</v>
      </c>
      <c r="I98" s="32" t="s">
        <v>54</v>
      </c>
      <c r="J98" s="32" t="s">
        <v>1634</v>
      </c>
      <c r="K98" s="32" t="s">
        <v>279</v>
      </c>
      <c r="L98" s="32" t="s">
        <v>219</v>
      </c>
      <c r="M98" s="32" t="s">
        <v>69</v>
      </c>
      <c r="N98" s="14">
        <v>126</v>
      </c>
      <c r="O98" s="16">
        <v>788.5</v>
      </c>
      <c r="P98" s="15">
        <f t="shared" si="6"/>
        <v>99351</v>
      </c>
      <c r="Q98" s="32" t="s">
        <v>218</v>
      </c>
      <c r="R98" s="32" t="s">
        <v>0</v>
      </c>
      <c r="S98" s="14">
        <f>N98*5</f>
        <v>630</v>
      </c>
      <c r="T98" s="14">
        <v>0</v>
      </c>
    </row>
    <row r="99" spans="1:20" ht="34.5" customHeight="1" x14ac:dyDescent="0.25">
      <c r="A99" s="8"/>
      <c r="B99" s="18">
        <f t="shared" si="7"/>
        <v>92</v>
      </c>
      <c r="C99" s="17">
        <v>45918</v>
      </c>
      <c r="D99" s="31">
        <v>2025</v>
      </c>
      <c r="E99" s="32" t="s">
        <v>6</v>
      </c>
      <c r="F99" s="32" t="s">
        <v>222</v>
      </c>
      <c r="G99" s="32" t="s">
        <v>1633</v>
      </c>
      <c r="H99" s="32" t="s">
        <v>1632</v>
      </c>
      <c r="I99" s="32" t="s">
        <v>80</v>
      </c>
      <c r="J99" s="32" t="s">
        <v>1631</v>
      </c>
      <c r="K99" s="32" t="s">
        <v>275</v>
      </c>
      <c r="L99" s="32" t="s">
        <v>219</v>
      </c>
      <c r="M99" s="32" t="s">
        <v>69</v>
      </c>
      <c r="N99" s="14">
        <v>250</v>
      </c>
      <c r="O99" s="16">
        <v>788.5</v>
      </c>
      <c r="P99" s="15">
        <f t="shared" si="6"/>
        <v>197125</v>
      </c>
      <c r="Q99" s="32" t="s">
        <v>218</v>
      </c>
      <c r="R99" s="32" t="s">
        <v>0</v>
      </c>
      <c r="S99" s="14">
        <f>N99*5</f>
        <v>1250</v>
      </c>
      <c r="T99" s="14">
        <v>0</v>
      </c>
    </row>
    <row r="100" spans="1:20" s="34" customFormat="1" ht="34.5" customHeight="1" x14ac:dyDescent="0.25">
      <c r="B100" s="18">
        <f t="shared" si="7"/>
        <v>93</v>
      </c>
      <c r="C100" s="17">
        <v>45918</v>
      </c>
      <c r="D100" s="31">
        <v>2025</v>
      </c>
      <c r="E100" s="32" t="s">
        <v>6</v>
      </c>
      <c r="F100" s="32" t="s">
        <v>182</v>
      </c>
      <c r="G100" s="32" t="s">
        <v>1630</v>
      </c>
      <c r="H100" s="32" t="s">
        <v>1629</v>
      </c>
      <c r="I100" s="32" t="s">
        <v>54</v>
      </c>
      <c r="J100" s="32" t="s">
        <v>1628</v>
      </c>
      <c r="K100" s="32" t="s">
        <v>274</v>
      </c>
      <c r="L100" s="32" t="s">
        <v>178</v>
      </c>
      <c r="M100" s="32" t="s">
        <v>69</v>
      </c>
      <c r="N100" s="14">
        <v>48</v>
      </c>
      <c r="O100" s="16">
        <v>1125</v>
      </c>
      <c r="P100" s="15">
        <f t="shared" si="6"/>
        <v>54000</v>
      </c>
      <c r="Q100" s="32" t="s">
        <v>177</v>
      </c>
      <c r="R100" s="32" t="s">
        <v>0</v>
      </c>
      <c r="S100" s="14">
        <f>N100*5</f>
        <v>240</v>
      </c>
      <c r="T100" s="14">
        <v>0</v>
      </c>
    </row>
    <row r="101" spans="1:20" s="34" customFormat="1" ht="34.5" customHeight="1" x14ac:dyDescent="0.25">
      <c r="B101" s="18">
        <f t="shared" si="7"/>
        <v>94</v>
      </c>
      <c r="C101" s="17">
        <v>45919</v>
      </c>
      <c r="D101" s="31">
        <v>2025</v>
      </c>
      <c r="E101" s="32" t="s">
        <v>48</v>
      </c>
      <c r="F101" s="32" t="s">
        <v>67</v>
      </c>
      <c r="G101" s="32" t="s">
        <v>67</v>
      </c>
      <c r="H101" s="32" t="s">
        <v>1610</v>
      </c>
      <c r="I101" s="32" t="s">
        <v>5</v>
      </c>
      <c r="J101" s="32" t="s">
        <v>335</v>
      </c>
      <c r="K101" s="32" t="s">
        <v>1627</v>
      </c>
      <c r="L101" s="32" t="s">
        <v>208</v>
      </c>
      <c r="M101" s="32" t="s">
        <v>142</v>
      </c>
      <c r="N101" s="37">
        <v>50</v>
      </c>
      <c r="O101" s="39">
        <v>111.36</v>
      </c>
      <c r="P101" s="38">
        <f t="shared" si="6"/>
        <v>5568</v>
      </c>
      <c r="Q101" s="32" t="s">
        <v>204</v>
      </c>
      <c r="R101" s="32" t="s">
        <v>0</v>
      </c>
      <c r="S101" s="37">
        <f>N101</f>
        <v>50</v>
      </c>
      <c r="T101" s="37">
        <v>0</v>
      </c>
    </row>
    <row r="102" spans="1:20" x14ac:dyDescent="0.25">
      <c r="B102" s="18">
        <f t="shared" si="7"/>
        <v>95</v>
      </c>
      <c r="C102" s="17">
        <v>45919</v>
      </c>
      <c r="D102" s="31">
        <v>2025</v>
      </c>
      <c r="E102" s="32" t="s">
        <v>48</v>
      </c>
      <c r="F102" s="32" t="s">
        <v>67</v>
      </c>
      <c r="G102" s="32" t="s">
        <v>67</v>
      </c>
      <c r="H102" s="32" t="s">
        <v>1610</v>
      </c>
      <c r="I102" s="32" t="s">
        <v>5</v>
      </c>
      <c r="J102" s="32" t="s">
        <v>335</v>
      </c>
      <c r="K102" s="32" t="s">
        <v>1627</v>
      </c>
      <c r="L102" s="32" t="s">
        <v>264</v>
      </c>
      <c r="M102" s="32" t="s">
        <v>142</v>
      </c>
      <c r="N102" s="37">
        <v>50</v>
      </c>
      <c r="O102" s="39">
        <v>135.19</v>
      </c>
      <c r="P102" s="38">
        <f t="shared" si="6"/>
        <v>6759.5</v>
      </c>
      <c r="Q102" s="32" t="s">
        <v>204</v>
      </c>
      <c r="R102" s="32" t="s">
        <v>0</v>
      </c>
      <c r="S102" s="37">
        <f>N102</f>
        <v>50</v>
      </c>
      <c r="T102" s="37">
        <v>0</v>
      </c>
    </row>
    <row r="103" spans="1:20" x14ac:dyDescent="0.25">
      <c r="B103" s="18">
        <f t="shared" si="7"/>
        <v>96</v>
      </c>
      <c r="C103" s="17">
        <v>45919</v>
      </c>
      <c r="D103" s="31">
        <v>2025</v>
      </c>
      <c r="E103" s="32" t="s">
        <v>48</v>
      </c>
      <c r="F103" s="32" t="s">
        <v>67</v>
      </c>
      <c r="G103" s="32" t="s">
        <v>67</v>
      </c>
      <c r="H103" s="32" t="s">
        <v>1610</v>
      </c>
      <c r="I103" s="32" t="s">
        <v>5</v>
      </c>
      <c r="J103" s="32" t="s">
        <v>335</v>
      </c>
      <c r="K103" s="32" t="s">
        <v>1627</v>
      </c>
      <c r="L103" s="32" t="s">
        <v>207</v>
      </c>
      <c r="M103" s="32" t="s">
        <v>142</v>
      </c>
      <c r="N103" s="37">
        <v>50</v>
      </c>
      <c r="O103" s="39">
        <v>41.03</v>
      </c>
      <c r="P103" s="38">
        <f t="shared" si="6"/>
        <v>2051.5</v>
      </c>
      <c r="Q103" s="32" t="s">
        <v>204</v>
      </c>
      <c r="R103" s="32" t="s">
        <v>0</v>
      </c>
      <c r="S103" s="37">
        <f>N103</f>
        <v>50</v>
      </c>
      <c r="T103" s="37">
        <v>0</v>
      </c>
    </row>
    <row r="104" spans="1:20" x14ac:dyDescent="0.25">
      <c r="B104" s="18">
        <f t="shared" si="7"/>
        <v>97</v>
      </c>
      <c r="C104" s="17">
        <v>45919</v>
      </c>
      <c r="D104" s="31">
        <v>2025</v>
      </c>
      <c r="E104" s="32" t="s">
        <v>48</v>
      </c>
      <c r="F104" s="32" t="s">
        <v>67</v>
      </c>
      <c r="G104" s="32" t="s">
        <v>67</v>
      </c>
      <c r="H104" s="32" t="s">
        <v>1610</v>
      </c>
      <c r="I104" s="32" t="s">
        <v>5</v>
      </c>
      <c r="J104" s="32" t="s">
        <v>335</v>
      </c>
      <c r="K104" s="32" t="s">
        <v>1627</v>
      </c>
      <c r="L104" s="32" t="s">
        <v>206</v>
      </c>
      <c r="M104" s="32" t="s">
        <v>142</v>
      </c>
      <c r="N104" s="37">
        <v>50</v>
      </c>
      <c r="O104" s="39">
        <v>64.72</v>
      </c>
      <c r="P104" s="38">
        <f t="shared" ref="P104:P135" si="9">+N104*O104</f>
        <v>3236</v>
      </c>
      <c r="Q104" s="32" t="s">
        <v>204</v>
      </c>
      <c r="R104" s="32" t="s">
        <v>0</v>
      </c>
      <c r="S104" s="37">
        <f>N104</f>
        <v>50</v>
      </c>
      <c r="T104" s="37">
        <v>0</v>
      </c>
    </row>
    <row r="105" spans="1:20" x14ac:dyDescent="0.25">
      <c r="B105" s="18">
        <f t="shared" si="7"/>
        <v>98</v>
      </c>
      <c r="C105" s="17">
        <v>45919</v>
      </c>
      <c r="D105" s="31">
        <v>2025</v>
      </c>
      <c r="E105" s="32" t="s">
        <v>48</v>
      </c>
      <c r="F105" s="32" t="s">
        <v>67</v>
      </c>
      <c r="G105" s="32" t="s">
        <v>67</v>
      </c>
      <c r="H105" s="32" t="s">
        <v>1610</v>
      </c>
      <c r="I105" s="32" t="s">
        <v>5</v>
      </c>
      <c r="J105" s="32" t="s">
        <v>335</v>
      </c>
      <c r="K105" s="32" t="s">
        <v>1627</v>
      </c>
      <c r="L105" s="32" t="s">
        <v>248</v>
      </c>
      <c r="M105" s="32" t="s">
        <v>142</v>
      </c>
      <c r="N105" s="37">
        <v>50</v>
      </c>
      <c r="O105" s="39">
        <v>67.540000000000006</v>
      </c>
      <c r="P105" s="38">
        <f t="shared" si="9"/>
        <v>3377.0000000000005</v>
      </c>
      <c r="Q105" s="32" t="s">
        <v>204</v>
      </c>
      <c r="R105" s="32" t="s">
        <v>0</v>
      </c>
      <c r="S105" s="37">
        <f>N105</f>
        <v>50</v>
      </c>
      <c r="T105" s="37">
        <v>0</v>
      </c>
    </row>
    <row r="106" spans="1:20" s="34" customFormat="1" ht="34.5" customHeight="1" x14ac:dyDescent="0.25">
      <c r="B106" s="18">
        <f t="shared" si="7"/>
        <v>99</v>
      </c>
      <c r="C106" s="17">
        <v>45919</v>
      </c>
      <c r="D106" s="31">
        <v>2025</v>
      </c>
      <c r="E106" s="32" t="s">
        <v>48</v>
      </c>
      <c r="F106" s="32" t="s">
        <v>67</v>
      </c>
      <c r="G106" s="32" t="s">
        <v>67</v>
      </c>
      <c r="H106" s="32" t="s">
        <v>1610</v>
      </c>
      <c r="I106" s="32" t="s">
        <v>5</v>
      </c>
      <c r="J106" s="32" t="s">
        <v>335</v>
      </c>
      <c r="K106" s="32" t="s">
        <v>1627</v>
      </c>
      <c r="L106" s="32" t="s">
        <v>178</v>
      </c>
      <c r="M106" s="32" t="s">
        <v>69</v>
      </c>
      <c r="N106" s="37">
        <v>50</v>
      </c>
      <c r="O106" s="16">
        <v>1125</v>
      </c>
      <c r="P106" s="15">
        <f t="shared" si="9"/>
        <v>56250</v>
      </c>
      <c r="Q106" s="32" t="s">
        <v>177</v>
      </c>
      <c r="R106" s="32" t="s">
        <v>0</v>
      </c>
      <c r="S106" s="14">
        <f>N106*5</f>
        <v>250</v>
      </c>
      <c r="T106" s="14">
        <v>0</v>
      </c>
    </row>
    <row r="107" spans="1:20" ht="34.5" customHeight="1" x14ac:dyDescent="0.25">
      <c r="A107" s="8"/>
      <c r="B107" s="18">
        <f t="shared" si="7"/>
        <v>100</v>
      </c>
      <c r="C107" s="17">
        <v>45919</v>
      </c>
      <c r="D107" s="31">
        <v>2025</v>
      </c>
      <c r="E107" s="32" t="s">
        <v>48</v>
      </c>
      <c r="F107" s="32" t="s">
        <v>67</v>
      </c>
      <c r="G107" s="32" t="s">
        <v>67</v>
      </c>
      <c r="H107" s="32" t="s">
        <v>1610</v>
      </c>
      <c r="I107" s="32" t="s">
        <v>5</v>
      </c>
      <c r="J107" s="32" t="s">
        <v>335</v>
      </c>
      <c r="K107" s="32" t="s">
        <v>1627</v>
      </c>
      <c r="L107" s="32" t="s">
        <v>219</v>
      </c>
      <c r="M107" s="32" t="s">
        <v>69</v>
      </c>
      <c r="N107" s="37">
        <v>50</v>
      </c>
      <c r="O107" s="16">
        <v>788.5</v>
      </c>
      <c r="P107" s="15">
        <f t="shared" si="9"/>
        <v>39425</v>
      </c>
      <c r="Q107" s="32" t="s">
        <v>218</v>
      </c>
      <c r="R107" s="32" t="s">
        <v>0</v>
      </c>
      <c r="S107" s="14">
        <f>N107*5</f>
        <v>250</v>
      </c>
      <c r="T107" s="14">
        <v>0</v>
      </c>
    </row>
    <row r="108" spans="1:20" s="33" customFormat="1" ht="34.5" customHeight="1" x14ac:dyDescent="0.25">
      <c r="B108" s="18">
        <f t="shared" si="7"/>
        <v>101</v>
      </c>
      <c r="C108" s="17">
        <v>45919</v>
      </c>
      <c r="D108" s="31">
        <v>2025</v>
      </c>
      <c r="E108" s="32" t="s">
        <v>34</v>
      </c>
      <c r="F108" s="32" t="s">
        <v>94</v>
      </c>
      <c r="G108" s="32" t="s">
        <v>95</v>
      </c>
      <c r="H108" s="32" t="s">
        <v>1626</v>
      </c>
      <c r="I108" s="32" t="s">
        <v>39</v>
      </c>
      <c r="J108" s="32" t="s">
        <v>1372</v>
      </c>
      <c r="K108" s="32" t="s">
        <v>1625</v>
      </c>
      <c r="L108" s="32" t="s">
        <v>1624</v>
      </c>
      <c r="M108" s="32" t="s">
        <v>8</v>
      </c>
      <c r="N108" s="14">
        <v>175</v>
      </c>
      <c r="O108" s="16">
        <v>95</v>
      </c>
      <c r="P108" s="15">
        <f t="shared" si="9"/>
        <v>16625</v>
      </c>
      <c r="Q108" s="32" t="s">
        <v>1623</v>
      </c>
      <c r="R108" s="35" t="s">
        <v>0</v>
      </c>
      <c r="S108" s="14">
        <f>+N108/10</f>
        <v>17.5</v>
      </c>
      <c r="T108" s="14">
        <v>0</v>
      </c>
    </row>
    <row r="109" spans="1:20" ht="34.5" customHeight="1" x14ac:dyDescent="0.25">
      <c r="A109" s="8"/>
      <c r="B109" s="18">
        <f t="shared" si="7"/>
        <v>102</v>
      </c>
      <c r="C109" s="17">
        <v>45924</v>
      </c>
      <c r="D109" s="41">
        <v>2025</v>
      </c>
      <c r="E109" s="32" t="s">
        <v>50</v>
      </c>
      <c r="F109" s="32" t="s">
        <v>1347</v>
      </c>
      <c r="G109" s="32" t="s">
        <v>1608</v>
      </c>
      <c r="H109" s="32" t="s">
        <v>194</v>
      </c>
      <c r="I109" s="32" t="s">
        <v>194</v>
      </c>
      <c r="J109" s="32" t="s">
        <v>194</v>
      </c>
      <c r="K109" s="32" t="s">
        <v>1622</v>
      </c>
      <c r="L109" s="32" t="s">
        <v>219</v>
      </c>
      <c r="M109" s="32" t="s">
        <v>69</v>
      </c>
      <c r="N109" s="14">
        <v>109</v>
      </c>
      <c r="O109" s="16">
        <v>788.5</v>
      </c>
      <c r="P109" s="15">
        <f t="shared" si="9"/>
        <v>85946.5</v>
      </c>
      <c r="Q109" s="32" t="s">
        <v>218</v>
      </c>
      <c r="R109" s="32" t="s">
        <v>0</v>
      </c>
      <c r="S109" s="14">
        <f>N109*5</f>
        <v>545</v>
      </c>
      <c r="T109" s="14">
        <v>0</v>
      </c>
    </row>
    <row r="110" spans="1:20" ht="34.5" customHeight="1" x14ac:dyDescent="0.25">
      <c r="B110" s="18">
        <f t="shared" si="7"/>
        <v>103</v>
      </c>
      <c r="C110" s="17">
        <v>45924</v>
      </c>
      <c r="D110" s="41">
        <v>2025</v>
      </c>
      <c r="E110" s="32" t="s">
        <v>10</v>
      </c>
      <c r="F110" s="32" t="s">
        <v>1621</v>
      </c>
      <c r="G110" s="32" t="s">
        <v>1621</v>
      </c>
      <c r="H110" s="32" t="s">
        <v>1620</v>
      </c>
      <c r="I110" s="32" t="s">
        <v>1619</v>
      </c>
      <c r="J110" s="32" t="s">
        <v>1344</v>
      </c>
      <c r="K110" s="32" t="s">
        <v>1618</v>
      </c>
      <c r="L110" s="32" t="s">
        <v>247</v>
      </c>
      <c r="M110" s="32" t="s">
        <v>168</v>
      </c>
      <c r="N110" s="14">
        <v>100</v>
      </c>
      <c r="O110" s="16">
        <v>318</v>
      </c>
      <c r="P110" s="15">
        <f t="shared" si="9"/>
        <v>31800</v>
      </c>
      <c r="Q110" s="32" t="s">
        <v>167</v>
      </c>
      <c r="R110" s="32" t="s">
        <v>0</v>
      </c>
      <c r="S110" s="14">
        <f>N110</f>
        <v>100</v>
      </c>
      <c r="T110" s="14">
        <v>0</v>
      </c>
    </row>
    <row r="111" spans="1:20" s="34" customFormat="1" ht="34.5" customHeight="1" x14ac:dyDescent="0.25">
      <c r="B111" s="18">
        <f t="shared" si="7"/>
        <v>104</v>
      </c>
      <c r="C111" s="17">
        <v>45924</v>
      </c>
      <c r="D111" s="31">
        <v>2025</v>
      </c>
      <c r="E111" s="32" t="s">
        <v>6</v>
      </c>
      <c r="F111" s="32" t="s">
        <v>299</v>
      </c>
      <c r="G111" s="32" t="s">
        <v>298</v>
      </c>
      <c r="H111" s="32" t="s">
        <v>297</v>
      </c>
      <c r="I111" s="32" t="s">
        <v>54</v>
      </c>
      <c r="J111" s="32" t="s">
        <v>296</v>
      </c>
      <c r="K111" s="32" t="s">
        <v>1617</v>
      </c>
      <c r="L111" s="32" t="s">
        <v>178</v>
      </c>
      <c r="M111" s="32" t="s">
        <v>69</v>
      </c>
      <c r="N111" s="14">
        <v>229</v>
      </c>
      <c r="O111" s="16">
        <v>1125</v>
      </c>
      <c r="P111" s="15">
        <f t="shared" si="9"/>
        <v>257625</v>
      </c>
      <c r="Q111" s="32" t="s">
        <v>177</v>
      </c>
      <c r="R111" s="32" t="s">
        <v>0</v>
      </c>
      <c r="S111" s="14">
        <f>N111*5</f>
        <v>1145</v>
      </c>
      <c r="T111" s="14">
        <v>0</v>
      </c>
    </row>
    <row r="112" spans="1:20" ht="34.5" customHeight="1" x14ac:dyDescent="0.25">
      <c r="A112" s="8"/>
      <c r="B112" s="18">
        <f t="shared" si="7"/>
        <v>105</v>
      </c>
      <c r="C112" s="17">
        <v>45924</v>
      </c>
      <c r="D112" s="31">
        <v>2025</v>
      </c>
      <c r="E112" s="32" t="s">
        <v>10</v>
      </c>
      <c r="F112" s="32" t="s">
        <v>323</v>
      </c>
      <c r="G112" s="32" t="s">
        <v>1616</v>
      </c>
      <c r="H112" s="32" t="s">
        <v>1615</v>
      </c>
      <c r="I112" s="32" t="s">
        <v>220</v>
      </c>
      <c r="J112" s="32" t="s">
        <v>1614</v>
      </c>
      <c r="K112" s="32" t="s">
        <v>1613</v>
      </c>
      <c r="L112" s="32" t="s">
        <v>219</v>
      </c>
      <c r="M112" s="32" t="s">
        <v>69</v>
      </c>
      <c r="N112" s="37">
        <v>66</v>
      </c>
      <c r="O112" s="16">
        <v>788.5</v>
      </c>
      <c r="P112" s="15">
        <f t="shared" si="9"/>
        <v>52041</v>
      </c>
      <c r="Q112" s="32" t="s">
        <v>218</v>
      </c>
      <c r="R112" s="32" t="s">
        <v>0</v>
      </c>
      <c r="S112" s="14">
        <f>N112*5</f>
        <v>330</v>
      </c>
      <c r="T112" s="14">
        <v>0</v>
      </c>
    </row>
    <row r="113" spans="1:20" s="33" customFormat="1" ht="34.5" customHeight="1" x14ac:dyDescent="0.25">
      <c r="B113" s="18">
        <f t="shared" si="7"/>
        <v>106</v>
      </c>
      <c r="C113" s="17">
        <v>45916</v>
      </c>
      <c r="D113" s="31">
        <v>2025</v>
      </c>
      <c r="E113" s="32" t="s">
        <v>49</v>
      </c>
      <c r="F113" s="32" t="s">
        <v>307</v>
      </c>
      <c r="G113" s="32" t="s">
        <v>307</v>
      </c>
      <c r="H113" s="32" t="s">
        <v>306</v>
      </c>
      <c r="I113" s="32" t="s">
        <v>5</v>
      </c>
      <c r="J113" s="32" t="s">
        <v>305</v>
      </c>
      <c r="K113" s="32" t="s">
        <v>1612</v>
      </c>
      <c r="L113" s="32" t="s">
        <v>83</v>
      </c>
      <c r="M113" s="32" t="s">
        <v>81</v>
      </c>
      <c r="N113" s="14">
        <v>600</v>
      </c>
      <c r="O113" s="16">
        <v>2548</v>
      </c>
      <c r="P113" s="15">
        <f t="shared" si="9"/>
        <v>1528800</v>
      </c>
      <c r="Q113" s="32" t="s">
        <v>172</v>
      </c>
      <c r="R113" s="32" t="s">
        <v>1</v>
      </c>
      <c r="S113" s="14">
        <f>N113</f>
        <v>600</v>
      </c>
      <c r="T113" s="14">
        <v>0</v>
      </c>
    </row>
    <row r="114" spans="1:20" ht="34.5" customHeight="1" x14ac:dyDescent="0.25">
      <c r="B114" s="18">
        <f t="shared" si="7"/>
        <v>107</v>
      </c>
      <c r="C114" s="17">
        <v>45919</v>
      </c>
      <c r="D114" s="31">
        <v>2025</v>
      </c>
      <c r="E114" s="32" t="s">
        <v>48</v>
      </c>
      <c r="F114" s="32" t="s">
        <v>67</v>
      </c>
      <c r="G114" s="32" t="s">
        <v>67</v>
      </c>
      <c r="H114" s="32" t="s">
        <v>1610</v>
      </c>
      <c r="I114" s="32" t="s">
        <v>5</v>
      </c>
      <c r="J114" s="32" t="s">
        <v>335</v>
      </c>
      <c r="K114" s="32" t="s">
        <v>1611</v>
      </c>
      <c r="L114" s="32" t="s">
        <v>171</v>
      </c>
      <c r="M114" s="32" t="s">
        <v>170</v>
      </c>
      <c r="N114" s="14">
        <v>22</v>
      </c>
      <c r="O114" s="16">
        <v>1635</v>
      </c>
      <c r="P114" s="15">
        <f t="shared" si="9"/>
        <v>35970</v>
      </c>
      <c r="Q114" s="32" t="s">
        <v>169</v>
      </c>
      <c r="R114" s="32" t="s">
        <v>1</v>
      </c>
      <c r="S114" s="14">
        <f>N114</f>
        <v>22</v>
      </c>
      <c r="T114" s="14">
        <v>0</v>
      </c>
    </row>
    <row r="115" spans="1:20" ht="34.5" customHeight="1" x14ac:dyDescent="0.25">
      <c r="A115" s="34"/>
      <c r="B115" s="18">
        <f t="shared" si="7"/>
        <v>108</v>
      </c>
      <c r="C115" s="17">
        <v>45919</v>
      </c>
      <c r="D115" s="31">
        <v>2025</v>
      </c>
      <c r="E115" s="32" t="s">
        <v>48</v>
      </c>
      <c r="F115" s="32" t="s">
        <v>67</v>
      </c>
      <c r="G115" s="32" t="s">
        <v>67</v>
      </c>
      <c r="H115" s="32" t="s">
        <v>1610</v>
      </c>
      <c r="I115" s="32" t="s">
        <v>5</v>
      </c>
      <c r="J115" s="32" t="s">
        <v>335</v>
      </c>
      <c r="K115" s="32" t="s">
        <v>1611</v>
      </c>
      <c r="L115" s="32" t="s">
        <v>160</v>
      </c>
      <c r="M115" s="32" t="s">
        <v>131</v>
      </c>
      <c r="N115" s="14">
        <v>50</v>
      </c>
      <c r="O115" s="16">
        <v>405</v>
      </c>
      <c r="P115" s="15">
        <f t="shared" si="9"/>
        <v>20250</v>
      </c>
      <c r="Q115" s="32" t="s">
        <v>161</v>
      </c>
      <c r="R115" s="32" t="s">
        <v>1</v>
      </c>
      <c r="S115" s="14">
        <f>+N115</f>
        <v>50</v>
      </c>
      <c r="T115" s="14">
        <v>0</v>
      </c>
    </row>
    <row r="116" spans="1:20" ht="34.5" customHeight="1" x14ac:dyDescent="0.25">
      <c r="B116" s="18">
        <f t="shared" si="7"/>
        <v>109</v>
      </c>
      <c r="C116" s="17">
        <v>45919</v>
      </c>
      <c r="D116" s="31">
        <v>2025</v>
      </c>
      <c r="E116" s="32" t="s">
        <v>48</v>
      </c>
      <c r="F116" s="32" t="s">
        <v>67</v>
      </c>
      <c r="G116" s="32" t="s">
        <v>67</v>
      </c>
      <c r="H116" s="32" t="s">
        <v>1610</v>
      </c>
      <c r="I116" s="32" t="s">
        <v>5</v>
      </c>
      <c r="J116" s="32" t="s">
        <v>335</v>
      </c>
      <c r="K116" s="32" t="s">
        <v>1609</v>
      </c>
      <c r="L116" s="32" t="s">
        <v>171</v>
      </c>
      <c r="M116" s="32" t="s">
        <v>170</v>
      </c>
      <c r="N116" s="14">
        <v>136</v>
      </c>
      <c r="O116" s="16">
        <v>1635</v>
      </c>
      <c r="P116" s="15">
        <f t="shared" si="9"/>
        <v>222360</v>
      </c>
      <c r="Q116" s="32" t="s">
        <v>169</v>
      </c>
      <c r="R116" s="32" t="s">
        <v>1</v>
      </c>
      <c r="S116" s="14">
        <f>N116</f>
        <v>136</v>
      </c>
      <c r="T116" s="14">
        <v>0</v>
      </c>
    </row>
    <row r="117" spans="1:20" ht="34.5" customHeight="1" x14ac:dyDescent="0.25">
      <c r="A117" s="34"/>
      <c r="B117" s="18">
        <f t="shared" si="7"/>
        <v>110</v>
      </c>
      <c r="C117" s="17">
        <v>45924</v>
      </c>
      <c r="D117" s="41">
        <v>2025</v>
      </c>
      <c r="E117" s="32" t="s">
        <v>50</v>
      </c>
      <c r="F117" s="32" t="s">
        <v>1347</v>
      </c>
      <c r="G117" s="32" t="s">
        <v>1608</v>
      </c>
      <c r="H117" s="32" t="s">
        <v>194</v>
      </c>
      <c r="I117" s="32" t="s">
        <v>194</v>
      </c>
      <c r="J117" s="32" t="s">
        <v>194</v>
      </c>
      <c r="K117" s="32" t="s">
        <v>1607</v>
      </c>
      <c r="L117" s="32" t="s">
        <v>160</v>
      </c>
      <c r="M117" s="32" t="s">
        <v>131</v>
      </c>
      <c r="N117" s="14">
        <v>109</v>
      </c>
      <c r="O117" s="16">
        <v>405</v>
      </c>
      <c r="P117" s="15">
        <f t="shared" si="9"/>
        <v>44145</v>
      </c>
      <c r="Q117" s="32" t="s">
        <v>161</v>
      </c>
      <c r="R117" s="32" t="s">
        <v>1</v>
      </c>
      <c r="S117" s="14">
        <f>+N117</f>
        <v>109</v>
      </c>
      <c r="T117" s="14">
        <v>0</v>
      </c>
    </row>
    <row r="118" spans="1:20" ht="34.5" customHeight="1" x14ac:dyDescent="0.25">
      <c r="B118" s="18">
        <f t="shared" si="7"/>
        <v>111</v>
      </c>
      <c r="C118" s="17">
        <v>45924</v>
      </c>
      <c r="D118" s="41">
        <v>2025</v>
      </c>
      <c r="E118" s="32" t="s">
        <v>34</v>
      </c>
      <c r="F118" s="32" t="s">
        <v>75</v>
      </c>
      <c r="G118" s="32" t="s">
        <v>1606</v>
      </c>
      <c r="H118" s="32" t="s">
        <v>1605</v>
      </c>
      <c r="I118" s="32" t="s">
        <v>39</v>
      </c>
      <c r="J118" s="32" t="s">
        <v>1375</v>
      </c>
      <c r="K118" s="32" t="s">
        <v>1604</v>
      </c>
      <c r="L118" s="32" t="s">
        <v>171</v>
      </c>
      <c r="M118" s="32" t="s">
        <v>170</v>
      </c>
      <c r="N118" s="14">
        <v>15</v>
      </c>
      <c r="O118" s="16">
        <v>1635</v>
      </c>
      <c r="P118" s="15">
        <f t="shared" si="9"/>
        <v>24525</v>
      </c>
      <c r="Q118" s="32" t="s">
        <v>169</v>
      </c>
      <c r="R118" s="32" t="s">
        <v>1</v>
      </c>
      <c r="S118" s="14">
        <f>N118</f>
        <v>15</v>
      </c>
      <c r="T118" s="14">
        <v>0</v>
      </c>
    </row>
    <row r="119" spans="1:20" ht="34.5" customHeight="1" x14ac:dyDescent="0.25">
      <c r="B119" s="18">
        <f t="shared" si="7"/>
        <v>112</v>
      </c>
      <c r="C119" s="17">
        <v>45924</v>
      </c>
      <c r="D119" s="41">
        <v>2025</v>
      </c>
      <c r="E119" s="32" t="s">
        <v>34</v>
      </c>
      <c r="F119" s="32" t="s">
        <v>75</v>
      </c>
      <c r="G119" s="32" t="s">
        <v>88</v>
      </c>
      <c r="H119" s="32" t="s">
        <v>1603</v>
      </c>
      <c r="I119" s="32" t="s">
        <v>39</v>
      </c>
      <c r="J119" s="32" t="s">
        <v>1374</v>
      </c>
      <c r="K119" s="32" t="s">
        <v>1602</v>
      </c>
      <c r="L119" s="32" t="s">
        <v>171</v>
      </c>
      <c r="M119" s="32" t="s">
        <v>170</v>
      </c>
      <c r="N119" s="14">
        <v>75</v>
      </c>
      <c r="O119" s="16">
        <v>1635</v>
      </c>
      <c r="P119" s="15">
        <f t="shared" si="9"/>
        <v>122625</v>
      </c>
      <c r="Q119" s="32" t="s">
        <v>169</v>
      </c>
      <c r="R119" s="32" t="s">
        <v>1</v>
      </c>
      <c r="S119" s="14">
        <f>N119</f>
        <v>75</v>
      </c>
      <c r="T119" s="14">
        <v>0</v>
      </c>
    </row>
    <row r="120" spans="1:20" ht="34.5" customHeight="1" x14ac:dyDescent="0.25">
      <c r="B120" s="18">
        <f t="shared" si="7"/>
        <v>113</v>
      </c>
      <c r="C120" s="17">
        <v>45924</v>
      </c>
      <c r="D120" s="41">
        <v>2025</v>
      </c>
      <c r="E120" s="32" t="s">
        <v>34</v>
      </c>
      <c r="F120" s="32" t="s">
        <v>75</v>
      </c>
      <c r="G120" s="32" t="s">
        <v>89</v>
      </c>
      <c r="H120" s="32" t="s">
        <v>1601</v>
      </c>
      <c r="I120" s="32" t="s">
        <v>39</v>
      </c>
      <c r="J120" s="32" t="s">
        <v>1373</v>
      </c>
      <c r="K120" s="32" t="s">
        <v>1600</v>
      </c>
      <c r="L120" s="32" t="s">
        <v>171</v>
      </c>
      <c r="M120" s="32" t="s">
        <v>170</v>
      </c>
      <c r="N120" s="14">
        <v>38</v>
      </c>
      <c r="O120" s="16">
        <v>1635</v>
      </c>
      <c r="P120" s="15">
        <f t="shared" si="9"/>
        <v>62130</v>
      </c>
      <c r="Q120" s="32" t="s">
        <v>169</v>
      </c>
      <c r="R120" s="32" t="s">
        <v>1</v>
      </c>
      <c r="S120" s="14">
        <f>N120</f>
        <v>38</v>
      </c>
      <c r="T120" s="14">
        <v>0</v>
      </c>
    </row>
    <row r="121" spans="1:20" ht="34.5" customHeight="1" x14ac:dyDescent="0.25">
      <c r="B121" s="18">
        <f t="shared" si="7"/>
        <v>114</v>
      </c>
      <c r="C121" s="17">
        <v>45924</v>
      </c>
      <c r="D121" s="41">
        <v>2025</v>
      </c>
      <c r="E121" s="32" t="s">
        <v>34</v>
      </c>
      <c r="F121" s="32" t="s">
        <v>1358</v>
      </c>
      <c r="G121" s="32" t="s">
        <v>1359</v>
      </c>
      <c r="H121" s="32" t="s">
        <v>1599</v>
      </c>
      <c r="I121" s="32" t="s">
        <v>220</v>
      </c>
      <c r="J121" s="32" t="s">
        <v>1598</v>
      </c>
      <c r="K121" s="32" t="s">
        <v>1597</v>
      </c>
      <c r="L121" s="32" t="s">
        <v>171</v>
      </c>
      <c r="M121" s="32" t="s">
        <v>170</v>
      </c>
      <c r="N121" s="14">
        <v>50</v>
      </c>
      <c r="O121" s="16">
        <v>1635</v>
      </c>
      <c r="P121" s="15">
        <f t="shared" si="9"/>
        <v>81750</v>
      </c>
      <c r="Q121" s="32" t="s">
        <v>169</v>
      </c>
      <c r="R121" s="32" t="s">
        <v>1</v>
      </c>
      <c r="S121" s="14">
        <f>N121</f>
        <v>50</v>
      </c>
      <c r="T121" s="14">
        <v>0</v>
      </c>
    </row>
    <row r="122" spans="1:20" ht="34.5" customHeight="1" x14ac:dyDescent="0.25">
      <c r="B122" s="18">
        <f t="shared" si="7"/>
        <v>115</v>
      </c>
      <c r="C122" s="17">
        <v>45924</v>
      </c>
      <c r="D122" s="41">
        <v>2025</v>
      </c>
      <c r="E122" s="32" t="s">
        <v>34</v>
      </c>
      <c r="F122" s="32" t="s">
        <v>1358</v>
      </c>
      <c r="G122" s="32" t="s">
        <v>1596</v>
      </c>
      <c r="H122" s="32" t="s">
        <v>1595</v>
      </c>
      <c r="I122" s="32" t="s">
        <v>220</v>
      </c>
      <c r="J122" s="32" t="s">
        <v>1593</v>
      </c>
      <c r="K122" s="32" t="s">
        <v>1594</v>
      </c>
      <c r="L122" s="32" t="s">
        <v>171</v>
      </c>
      <c r="M122" s="32" t="s">
        <v>170</v>
      </c>
      <c r="N122" s="14">
        <v>50</v>
      </c>
      <c r="O122" s="16">
        <v>1635</v>
      </c>
      <c r="P122" s="15">
        <f t="shared" si="9"/>
        <v>81750</v>
      </c>
      <c r="Q122" s="32" t="s">
        <v>169</v>
      </c>
      <c r="R122" s="32" t="s">
        <v>1</v>
      </c>
      <c r="S122" s="14">
        <f>N122</f>
        <v>50</v>
      </c>
      <c r="T122" s="14">
        <v>0</v>
      </c>
    </row>
    <row r="123" spans="1:20" ht="34.5" customHeight="1" x14ac:dyDescent="0.25">
      <c r="A123" s="34"/>
      <c r="B123" s="18">
        <f t="shared" si="7"/>
        <v>116</v>
      </c>
      <c r="C123" s="17">
        <v>45924</v>
      </c>
      <c r="D123" s="41">
        <v>2025</v>
      </c>
      <c r="E123" s="32" t="s">
        <v>34</v>
      </c>
      <c r="F123" s="32" t="s">
        <v>75</v>
      </c>
      <c r="G123" s="32" t="s">
        <v>1592</v>
      </c>
      <c r="H123" s="32" t="s">
        <v>1591</v>
      </c>
      <c r="I123" s="32" t="s">
        <v>39</v>
      </c>
      <c r="J123" s="32" t="s">
        <v>1590</v>
      </c>
      <c r="K123" s="32" t="s">
        <v>1589</v>
      </c>
      <c r="L123" s="32" t="s">
        <v>160</v>
      </c>
      <c r="M123" s="32" t="s">
        <v>131</v>
      </c>
      <c r="N123" s="14">
        <v>10</v>
      </c>
      <c r="O123" s="16">
        <v>405</v>
      </c>
      <c r="P123" s="15">
        <f t="shared" si="9"/>
        <v>4050</v>
      </c>
      <c r="Q123" s="32" t="s">
        <v>161</v>
      </c>
      <c r="R123" s="32" t="s">
        <v>1</v>
      </c>
      <c r="S123" s="14">
        <f>+N123</f>
        <v>10</v>
      </c>
      <c r="T123" s="14">
        <v>0</v>
      </c>
    </row>
    <row r="124" spans="1:20" ht="34.5" customHeight="1" x14ac:dyDescent="0.25">
      <c r="B124" s="18">
        <f t="shared" si="7"/>
        <v>117</v>
      </c>
      <c r="C124" s="17">
        <v>45924</v>
      </c>
      <c r="D124" s="41">
        <v>2025</v>
      </c>
      <c r="E124" s="32" t="s">
        <v>34</v>
      </c>
      <c r="F124" s="32" t="s">
        <v>1358</v>
      </c>
      <c r="G124" s="32" t="s">
        <v>1358</v>
      </c>
      <c r="H124" s="32" t="s">
        <v>1588</v>
      </c>
      <c r="I124" s="32" t="s">
        <v>280</v>
      </c>
      <c r="J124" s="32" t="s">
        <v>1587</v>
      </c>
      <c r="K124" s="32" t="s">
        <v>1586</v>
      </c>
      <c r="L124" s="32" t="s">
        <v>171</v>
      </c>
      <c r="M124" s="32" t="s">
        <v>170</v>
      </c>
      <c r="N124" s="14">
        <v>50</v>
      </c>
      <c r="O124" s="16">
        <v>1635</v>
      </c>
      <c r="P124" s="15">
        <f t="shared" si="9"/>
        <v>81750</v>
      </c>
      <c r="Q124" s="32" t="s">
        <v>169</v>
      </c>
      <c r="R124" s="32" t="s">
        <v>1</v>
      </c>
      <c r="S124" s="14">
        <f>N124</f>
        <v>50</v>
      </c>
      <c r="T124" s="14">
        <v>0</v>
      </c>
    </row>
    <row r="125" spans="1:20" ht="34.5" customHeight="1" x14ac:dyDescent="0.25">
      <c r="B125" s="18">
        <f t="shared" si="7"/>
        <v>118</v>
      </c>
      <c r="C125" s="17">
        <v>45924</v>
      </c>
      <c r="D125" s="31">
        <v>2025</v>
      </c>
      <c r="E125" s="36" t="s">
        <v>48</v>
      </c>
      <c r="F125" s="32" t="s">
        <v>129</v>
      </c>
      <c r="G125" s="32" t="s">
        <v>129</v>
      </c>
      <c r="H125" s="32" t="s">
        <v>1585</v>
      </c>
      <c r="I125" s="32" t="s">
        <v>5</v>
      </c>
      <c r="J125" s="32" t="s">
        <v>1338</v>
      </c>
      <c r="K125" s="32" t="s">
        <v>1584</v>
      </c>
      <c r="L125" s="32" t="s">
        <v>141</v>
      </c>
      <c r="M125" s="32" t="s">
        <v>133</v>
      </c>
      <c r="N125" s="14">
        <v>25</v>
      </c>
      <c r="O125" s="16">
        <v>5325</v>
      </c>
      <c r="P125" s="15">
        <f t="shared" si="9"/>
        <v>133125</v>
      </c>
      <c r="Q125" s="32" t="s">
        <v>139</v>
      </c>
      <c r="R125" s="32" t="s">
        <v>0</v>
      </c>
      <c r="S125" s="14">
        <v>1</v>
      </c>
      <c r="T125" s="14">
        <v>60</v>
      </c>
    </row>
    <row r="126" spans="1:20" ht="34.5" customHeight="1" x14ac:dyDescent="0.25">
      <c r="B126" s="18">
        <f t="shared" si="7"/>
        <v>119</v>
      </c>
      <c r="C126" s="17">
        <v>45924</v>
      </c>
      <c r="D126" s="31">
        <v>2025</v>
      </c>
      <c r="E126" s="36" t="s">
        <v>48</v>
      </c>
      <c r="F126" s="32" t="s">
        <v>129</v>
      </c>
      <c r="G126" s="32" t="s">
        <v>129</v>
      </c>
      <c r="H126" s="32" t="s">
        <v>1585</v>
      </c>
      <c r="I126" s="32" t="s">
        <v>5</v>
      </c>
      <c r="J126" s="32" t="s">
        <v>1338</v>
      </c>
      <c r="K126" s="32" t="s">
        <v>1584</v>
      </c>
      <c r="L126" s="32" t="s">
        <v>140</v>
      </c>
      <c r="M126" s="32" t="s">
        <v>133</v>
      </c>
      <c r="N126" s="14">
        <v>1</v>
      </c>
      <c r="O126" s="16">
        <v>3579</v>
      </c>
      <c r="P126" s="15">
        <f t="shared" si="9"/>
        <v>3579</v>
      </c>
      <c r="Q126" s="32" t="s">
        <v>139</v>
      </c>
      <c r="R126" s="32" t="s">
        <v>0</v>
      </c>
      <c r="S126" s="14">
        <v>1</v>
      </c>
      <c r="T126" s="14">
        <v>60</v>
      </c>
    </row>
    <row r="127" spans="1:20" ht="34.5" customHeight="1" x14ac:dyDescent="0.25">
      <c r="B127" s="18">
        <f t="shared" si="7"/>
        <v>120</v>
      </c>
      <c r="C127" s="17">
        <v>45924</v>
      </c>
      <c r="D127" s="31">
        <v>2025</v>
      </c>
      <c r="E127" s="36" t="s">
        <v>48</v>
      </c>
      <c r="F127" s="32" t="s">
        <v>129</v>
      </c>
      <c r="G127" s="32" t="s">
        <v>129</v>
      </c>
      <c r="H127" s="32" t="s">
        <v>1585</v>
      </c>
      <c r="I127" s="32" t="s">
        <v>5</v>
      </c>
      <c r="J127" s="32" t="s">
        <v>1338</v>
      </c>
      <c r="K127" s="32" t="s">
        <v>1584</v>
      </c>
      <c r="L127" s="32" t="s">
        <v>138</v>
      </c>
      <c r="M127" s="32" t="s">
        <v>133</v>
      </c>
      <c r="N127" s="14">
        <v>13</v>
      </c>
      <c r="O127" s="16">
        <v>1500</v>
      </c>
      <c r="P127" s="15">
        <f t="shared" si="9"/>
        <v>19500</v>
      </c>
      <c r="Q127" s="32" t="s">
        <v>137</v>
      </c>
      <c r="R127" s="32" t="s">
        <v>0</v>
      </c>
      <c r="S127" s="14">
        <v>1</v>
      </c>
      <c r="T127" s="14">
        <v>60</v>
      </c>
    </row>
    <row r="128" spans="1:20" ht="34.5" customHeight="1" x14ac:dyDescent="0.25">
      <c r="B128" s="18">
        <f t="shared" si="7"/>
        <v>121</v>
      </c>
      <c r="C128" s="17">
        <v>45924</v>
      </c>
      <c r="D128" s="31">
        <v>2025</v>
      </c>
      <c r="E128" s="32" t="s">
        <v>10</v>
      </c>
      <c r="F128" s="32" t="s">
        <v>211</v>
      </c>
      <c r="G128" s="32" t="s">
        <v>211</v>
      </c>
      <c r="H128" s="32" t="s">
        <v>1582</v>
      </c>
      <c r="I128" s="32" t="s">
        <v>5</v>
      </c>
      <c r="J128" s="32" t="s">
        <v>277</v>
      </c>
      <c r="K128" s="32" t="s">
        <v>1581</v>
      </c>
      <c r="L128" s="32" t="s">
        <v>175</v>
      </c>
      <c r="M128" s="32" t="s">
        <v>92</v>
      </c>
      <c r="N128" s="14">
        <v>1</v>
      </c>
      <c r="O128" s="16">
        <v>24900</v>
      </c>
      <c r="P128" s="15">
        <f t="shared" si="9"/>
        <v>24900</v>
      </c>
      <c r="Q128" s="32" t="s">
        <v>174</v>
      </c>
      <c r="R128" s="32" t="s">
        <v>0</v>
      </c>
      <c r="S128" s="14">
        <v>1</v>
      </c>
      <c r="T128" s="14">
        <v>0</v>
      </c>
    </row>
    <row r="129" spans="1:20" ht="34.5" customHeight="1" x14ac:dyDescent="0.25">
      <c r="B129" s="18">
        <f t="shared" si="7"/>
        <v>122</v>
      </c>
      <c r="C129" s="17">
        <v>45924</v>
      </c>
      <c r="D129" s="31">
        <v>2025</v>
      </c>
      <c r="E129" s="32" t="s">
        <v>10</v>
      </c>
      <c r="F129" s="32" t="s">
        <v>210</v>
      </c>
      <c r="G129" s="32" t="s">
        <v>210</v>
      </c>
      <c r="H129" s="32" t="s">
        <v>1549</v>
      </c>
      <c r="I129" s="32" t="s">
        <v>5</v>
      </c>
      <c r="J129" s="32" t="s">
        <v>1346</v>
      </c>
      <c r="K129" s="32" t="s">
        <v>1579</v>
      </c>
      <c r="L129" s="32" t="s">
        <v>175</v>
      </c>
      <c r="M129" s="32" t="s">
        <v>92</v>
      </c>
      <c r="N129" s="14">
        <v>1</v>
      </c>
      <c r="O129" s="16">
        <v>24900</v>
      </c>
      <c r="P129" s="15">
        <f t="shared" si="9"/>
        <v>24900</v>
      </c>
      <c r="Q129" s="32" t="s">
        <v>174</v>
      </c>
      <c r="R129" s="32" t="s">
        <v>0</v>
      </c>
      <c r="S129" s="14">
        <v>1</v>
      </c>
      <c r="T129" s="14">
        <v>0</v>
      </c>
    </row>
    <row r="130" spans="1:20" ht="34.5" customHeight="1" x14ac:dyDescent="0.25">
      <c r="A130" s="8"/>
      <c r="B130" s="18">
        <f t="shared" si="7"/>
        <v>123</v>
      </c>
      <c r="C130" s="17">
        <v>45924</v>
      </c>
      <c r="D130" s="31">
        <v>2025</v>
      </c>
      <c r="E130" s="32" t="s">
        <v>40</v>
      </c>
      <c r="F130" s="32" t="s">
        <v>1348</v>
      </c>
      <c r="G130" s="32" t="s">
        <v>1348</v>
      </c>
      <c r="H130" s="32" t="s">
        <v>1576</v>
      </c>
      <c r="I130" s="32" t="s">
        <v>5</v>
      </c>
      <c r="J130" s="32" t="s">
        <v>1575</v>
      </c>
      <c r="K130" s="32" t="s">
        <v>1578</v>
      </c>
      <c r="L130" s="32" t="s">
        <v>219</v>
      </c>
      <c r="M130" s="32" t="s">
        <v>69</v>
      </c>
      <c r="N130" s="37">
        <v>100</v>
      </c>
      <c r="O130" s="16">
        <v>788.5</v>
      </c>
      <c r="P130" s="15">
        <f t="shared" si="9"/>
        <v>78850</v>
      </c>
      <c r="Q130" s="32" t="s">
        <v>218</v>
      </c>
      <c r="R130" s="32" t="s">
        <v>0</v>
      </c>
      <c r="S130" s="14">
        <f>N130*5</f>
        <v>500</v>
      </c>
      <c r="T130" s="14">
        <v>0</v>
      </c>
    </row>
    <row r="131" spans="1:20" ht="34.5" customHeight="1" x14ac:dyDescent="0.25">
      <c r="A131" s="8"/>
      <c r="B131" s="18">
        <f t="shared" si="7"/>
        <v>124</v>
      </c>
      <c r="C131" s="17">
        <v>45924</v>
      </c>
      <c r="D131" s="31">
        <v>2025</v>
      </c>
      <c r="E131" s="32" t="s">
        <v>10</v>
      </c>
      <c r="F131" s="32" t="s">
        <v>210</v>
      </c>
      <c r="G131" s="32" t="s">
        <v>1573</v>
      </c>
      <c r="H131" s="32" t="s">
        <v>1572</v>
      </c>
      <c r="I131" s="32" t="s">
        <v>39</v>
      </c>
      <c r="J131" s="32" t="s">
        <v>1571</v>
      </c>
      <c r="K131" s="32" t="s">
        <v>1570</v>
      </c>
      <c r="L131" s="32" t="s">
        <v>219</v>
      </c>
      <c r="M131" s="32" t="s">
        <v>69</v>
      </c>
      <c r="N131" s="37">
        <v>25</v>
      </c>
      <c r="O131" s="16">
        <v>788.5</v>
      </c>
      <c r="P131" s="15">
        <f t="shared" si="9"/>
        <v>19712.5</v>
      </c>
      <c r="Q131" s="32" t="s">
        <v>218</v>
      </c>
      <c r="R131" s="32" t="s">
        <v>0</v>
      </c>
      <c r="S131" s="14">
        <f>N131*5</f>
        <v>125</v>
      </c>
      <c r="T131" s="14">
        <v>0</v>
      </c>
    </row>
    <row r="132" spans="1:20" ht="34.5" customHeight="1" x14ac:dyDescent="0.25">
      <c r="A132" s="8"/>
      <c r="B132" s="18">
        <f t="shared" si="7"/>
        <v>125</v>
      </c>
      <c r="C132" s="17">
        <v>45924</v>
      </c>
      <c r="D132" s="31">
        <v>2025</v>
      </c>
      <c r="E132" s="32" t="s">
        <v>10</v>
      </c>
      <c r="F132" s="32" t="s">
        <v>210</v>
      </c>
      <c r="G132" s="32" t="s">
        <v>1569</v>
      </c>
      <c r="H132" s="32" t="s">
        <v>1568</v>
      </c>
      <c r="I132" s="32" t="s">
        <v>39</v>
      </c>
      <c r="J132" s="32" t="s">
        <v>1567</v>
      </c>
      <c r="K132" s="32" t="s">
        <v>1566</v>
      </c>
      <c r="L132" s="32" t="s">
        <v>219</v>
      </c>
      <c r="M132" s="32" t="s">
        <v>69</v>
      </c>
      <c r="N132" s="37">
        <v>15</v>
      </c>
      <c r="O132" s="16">
        <v>788.5</v>
      </c>
      <c r="P132" s="15">
        <f t="shared" si="9"/>
        <v>11827.5</v>
      </c>
      <c r="Q132" s="32" t="s">
        <v>218</v>
      </c>
      <c r="R132" s="32" t="s">
        <v>0</v>
      </c>
      <c r="S132" s="14">
        <f>N132*5</f>
        <v>75</v>
      </c>
      <c r="T132" s="14">
        <v>0</v>
      </c>
    </row>
    <row r="133" spans="1:20" s="33" customFormat="1" ht="34.5" x14ac:dyDescent="0.25">
      <c r="B133" s="18">
        <f t="shared" si="7"/>
        <v>126</v>
      </c>
      <c r="C133" s="17">
        <v>45924</v>
      </c>
      <c r="D133" s="41">
        <v>2025</v>
      </c>
      <c r="E133" s="32" t="s">
        <v>4</v>
      </c>
      <c r="F133" s="32" t="s">
        <v>78</v>
      </c>
      <c r="G133" s="32" t="s">
        <v>1352</v>
      </c>
      <c r="H133" s="32" t="s">
        <v>1565</v>
      </c>
      <c r="I133" s="32" t="s">
        <v>1564</v>
      </c>
      <c r="J133" s="32" t="s">
        <v>1563</v>
      </c>
      <c r="K133" s="32" t="s">
        <v>1411</v>
      </c>
      <c r="L133" s="32" t="s">
        <v>115</v>
      </c>
      <c r="M133" s="32" t="s">
        <v>12</v>
      </c>
      <c r="N133" s="37">
        <v>423</v>
      </c>
      <c r="O133" s="39">
        <v>0</v>
      </c>
      <c r="P133" s="38">
        <f t="shared" si="9"/>
        <v>0</v>
      </c>
      <c r="Q133" s="32" t="s">
        <v>240</v>
      </c>
      <c r="R133" s="32" t="s">
        <v>7</v>
      </c>
      <c r="S133" s="37">
        <f>N133/2</f>
        <v>211.5</v>
      </c>
      <c r="T133" s="37">
        <v>0</v>
      </c>
    </row>
    <row r="134" spans="1:20" s="8" customFormat="1" ht="32.25" customHeight="1" x14ac:dyDescent="0.25">
      <c r="B134" s="18">
        <f t="shared" si="7"/>
        <v>127</v>
      </c>
      <c r="C134" s="17">
        <v>45924</v>
      </c>
      <c r="D134" s="41">
        <v>2025</v>
      </c>
      <c r="E134" s="32" t="s">
        <v>10</v>
      </c>
      <c r="F134" s="32" t="s">
        <v>323</v>
      </c>
      <c r="G134" s="32" t="s">
        <v>1562</v>
      </c>
      <c r="H134" s="32" t="s">
        <v>1561</v>
      </c>
      <c r="I134" s="32" t="s">
        <v>220</v>
      </c>
      <c r="J134" s="32" t="s">
        <v>1560</v>
      </c>
      <c r="K134" s="32" t="s">
        <v>1410</v>
      </c>
      <c r="L134" s="32" t="s">
        <v>144</v>
      </c>
      <c r="M134" s="32" t="s">
        <v>142</v>
      </c>
      <c r="N134" s="14">
        <v>44</v>
      </c>
      <c r="O134" s="16">
        <v>248</v>
      </c>
      <c r="P134" s="15">
        <f t="shared" si="9"/>
        <v>10912</v>
      </c>
      <c r="Q134" s="32" t="s">
        <v>143</v>
      </c>
      <c r="R134" s="32" t="s">
        <v>7</v>
      </c>
      <c r="S134" s="14">
        <f>N134</f>
        <v>44</v>
      </c>
      <c r="T134" s="14">
        <v>0</v>
      </c>
    </row>
    <row r="135" spans="1:20" s="8" customFormat="1" ht="32.25" customHeight="1" x14ac:dyDescent="0.25">
      <c r="B135" s="18">
        <f t="shared" si="7"/>
        <v>128</v>
      </c>
      <c r="C135" s="17">
        <v>45924</v>
      </c>
      <c r="D135" s="41">
        <v>2025</v>
      </c>
      <c r="E135" s="32" t="s">
        <v>48</v>
      </c>
      <c r="F135" s="32" t="s">
        <v>129</v>
      </c>
      <c r="G135" s="32" t="s">
        <v>1559</v>
      </c>
      <c r="H135" s="32" t="s">
        <v>1558</v>
      </c>
      <c r="I135" s="32" t="s">
        <v>54</v>
      </c>
      <c r="J135" s="32" t="s">
        <v>1557</v>
      </c>
      <c r="K135" s="32" t="s">
        <v>1409</v>
      </c>
      <c r="L135" s="32" t="s">
        <v>144</v>
      </c>
      <c r="M135" s="32" t="s">
        <v>142</v>
      </c>
      <c r="N135" s="14">
        <v>25</v>
      </c>
      <c r="O135" s="16">
        <v>248</v>
      </c>
      <c r="P135" s="15">
        <f t="shared" si="9"/>
        <v>6200</v>
      </c>
      <c r="Q135" s="32" t="s">
        <v>143</v>
      </c>
      <c r="R135" s="32" t="s">
        <v>7</v>
      </c>
      <c r="S135" s="14">
        <f>N135</f>
        <v>25</v>
      </c>
      <c r="T135" s="14">
        <v>0</v>
      </c>
    </row>
    <row r="136" spans="1:20" s="8" customFormat="1" ht="32.25" customHeight="1" x14ac:dyDescent="0.25">
      <c r="B136" s="18">
        <f t="shared" si="7"/>
        <v>129</v>
      </c>
      <c r="C136" s="17">
        <v>45924</v>
      </c>
      <c r="D136" s="41">
        <v>2025</v>
      </c>
      <c r="E136" s="32" t="s">
        <v>48</v>
      </c>
      <c r="F136" s="32" t="s">
        <v>129</v>
      </c>
      <c r="G136" s="32" t="s">
        <v>1532</v>
      </c>
      <c r="H136" s="32" t="s">
        <v>1531</v>
      </c>
      <c r="I136" s="32" t="s">
        <v>54</v>
      </c>
      <c r="J136" s="32" t="s">
        <v>1530</v>
      </c>
      <c r="K136" s="32" t="s">
        <v>1408</v>
      </c>
      <c r="L136" s="32" t="s">
        <v>144</v>
      </c>
      <c r="M136" s="32" t="s">
        <v>142</v>
      </c>
      <c r="N136" s="14">
        <v>25</v>
      </c>
      <c r="O136" s="16">
        <v>248</v>
      </c>
      <c r="P136" s="15">
        <f t="shared" ref="P136:P167" si="10">+N136*O136</f>
        <v>6200</v>
      </c>
      <c r="Q136" s="32" t="s">
        <v>143</v>
      </c>
      <c r="R136" s="32" t="s">
        <v>7</v>
      </c>
      <c r="S136" s="14">
        <f>N136</f>
        <v>25</v>
      </c>
      <c r="T136" s="14">
        <v>0</v>
      </c>
    </row>
    <row r="137" spans="1:20" s="8" customFormat="1" ht="34.5" customHeight="1" x14ac:dyDescent="0.25">
      <c r="B137" s="18">
        <f t="shared" si="7"/>
        <v>130</v>
      </c>
      <c r="C137" s="17">
        <v>45924</v>
      </c>
      <c r="D137" s="41">
        <v>2025</v>
      </c>
      <c r="E137" s="32" t="s">
        <v>48</v>
      </c>
      <c r="F137" s="32" t="s">
        <v>179</v>
      </c>
      <c r="G137" s="32" t="s">
        <v>179</v>
      </c>
      <c r="H137" s="32" t="s">
        <v>1460</v>
      </c>
      <c r="I137" s="32" t="s">
        <v>280</v>
      </c>
      <c r="J137" s="32" t="s">
        <v>973</v>
      </c>
      <c r="K137" s="32" t="s">
        <v>1407</v>
      </c>
      <c r="L137" s="32" t="s">
        <v>216</v>
      </c>
      <c r="M137" s="32" t="s">
        <v>173</v>
      </c>
      <c r="N137" s="14">
        <v>150</v>
      </c>
      <c r="O137" s="16">
        <v>210</v>
      </c>
      <c r="P137" s="15">
        <f t="shared" si="10"/>
        <v>31500</v>
      </c>
      <c r="Q137" s="32" t="s">
        <v>203</v>
      </c>
      <c r="R137" s="32" t="s">
        <v>7</v>
      </c>
      <c r="S137" s="14">
        <f>+N137*8</f>
        <v>1200</v>
      </c>
      <c r="T137" s="14">
        <v>0</v>
      </c>
    </row>
    <row r="138" spans="1:20" s="8" customFormat="1" ht="32.25" customHeight="1" x14ac:dyDescent="0.25">
      <c r="B138" s="18">
        <f t="shared" ref="B138:B201" si="11">+B137+1</f>
        <v>131</v>
      </c>
      <c r="C138" s="17">
        <v>45924</v>
      </c>
      <c r="D138" s="41">
        <v>2025</v>
      </c>
      <c r="E138" s="32" t="s">
        <v>48</v>
      </c>
      <c r="F138" s="32" t="s">
        <v>179</v>
      </c>
      <c r="G138" s="32" t="s">
        <v>179</v>
      </c>
      <c r="H138" s="32" t="s">
        <v>1460</v>
      </c>
      <c r="I138" s="32" t="s">
        <v>280</v>
      </c>
      <c r="J138" s="32" t="s">
        <v>973</v>
      </c>
      <c r="K138" s="32" t="s">
        <v>1407</v>
      </c>
      <c r="L138" s="32" t="s">
        <v>144</v>
      </c>
      <c r="M138" s="32" t="s">
        <v>142</v>
      </c>
      <c r="N138" s="14">
        <v>150</v>
      </c>
      <c r="O138" s="16">
        <v>248</v>
      </c>
      <c r="P138" s="15">
        <f t="shared" si="10"/>
        <v>37200</v>
      </c>
      <c r="Q138" s="32" t="s">
        <v>143</v>
      </c>
      <c r="R138" s="32" t="s">
        <v>7</v>
      </c>
      <c r="S138" s="14">
        <f>N138</f>
        <v>150</v>
      </c>
      <c r="T138" s="14">
        <v>0</v>
      </c>
    </row>
    <row r="139" spans="1:20" s="33" customFormat="1" ht="34.5" x14ac:dyDescent="0.25">
      <c r="B139" s="18">
        <f t="shared" si="11"/>
        <v>132</v>
      </c>
      <c r="C139" s="17">
        <v>45924</v>
      </c>
      <c r="D139" s="41">
        <v>2025</v>
      </c>
      <c r="E139" s="32" t="s">
        <v>48</v>
      </c>
      <c r="F139" s="32" t="s">
        <v>179</v>
      </c>
      <c r="G139" s="32" t="s">
        <v>179</v>
      </c>
      <c r="H139" s="32" t="s">
        <v>1460</v>
      </c>
      <c r="I139" s="32" t="s">
        <v>280</v>
      </c>
      <c r="J139" s="32" t="s">
        <v>973</v>
      </c>
      <c r="K139" s="32" t="s">
        <v>1406</v>
      </c>
      <c r="L139" s="32" t="s">
        <v>115</v>
      </c>
      <c r="M139" s="32" t="s">
        <v>12</v>
      </c>
      <c r="N139" s="37">
        <v>500</v>
      </c>
      <c r="O139" s="39">
        <v>0</v>
      </c>
      <c r="P139" s="38">
        <f t="shared" si="10"/>
        <v>0</v>
      </c>
      <c r="Q139" s="32" t="s">
        <v>240</v>
      </c>
      <c r="R139" s="32" t="s">
        <v>7</v>
      </c>
      <c r="S139" s="37">
        <f>N139/2</f>
        <v>250</v>
      </c>
      <c r="T139" s="37">
        <v>0</v>
      </c>
    </row>
    <row r="140" spans="1:20" s="8" customFormat="1" ht="32.25" customHeight="1" x14ac:dyDescent="0.25">
      <c r="B140" s="18">
        <f t="shared" si="11"/>
        <v>133</v>
      </c>
      <c r="C140" s="17">
        <v>45924</v>
      </c>
      <c r="D140" s="41">
        <v>2025</v>
      </c>
      <c r="E140" s="32" t="s">
        <v>10</v>
      </c>
      <c r="F140" s="32" t="s">
        <v>323</v>
      </c>
      <c r="G140" s="32" t="s">
        <v>1556</v>
      </c>
      <c r="H140" s="32" t="s">
        <v>1555</v>
      </c>
      <c r="I140" s="32" t="s">
        <v>39</v>
      </c>
      <c r="J140" s="32" t="s">
        <v>1554</v>
      </c>
      <c r="K140" s="32" t="s">
        <v>1405</v>
      </c>
      <c r="L140" s="32" t="s">
        <v>144</v>
      </c>
      <c r="M140" s="32" t="s">
        <v>142</v>
      </c>
      <c r="N140" s="14">
        <v>50</v>
      </c>
      <c r="O140" s="16">
        <v>248</v>
      </c>
      <c r="P140" s="15">
        <f t="shared" si="10"/>
        <v>12400</v>
      </c>
      <c r="Q140" s="32" t="s">
        <v>143</v>
      </c>
      <c r="R140" s="32" t="s">
        <v>7</v>
      </c>
      <c r="S140" s="14">
        <f>N140</f>
        <v>50</v>
      </c>
      <c r="T140" s="14">
        <v>0</v>
      </c>
    </row>
    <row r="141" spans="1:20" s="33" customFormat="1" ht="34.5" x14ac:dyDescent="0.25">
      <c r="B141" s="18">
        <f t="shared" si="11"/>
        <v>134</v>
      </c>
      <c r="C141" s="17">
        <v>45924</v>
      </c>
      <c r="D141" s="41">
        <v>2025</v>
      </c>
      <c r="E141" s="32" t="s">
        <v>10</v>
      </c>
      <c r="F141" s="32" t="s">
        <v>180</v>
      </c>
      <c r="G141" s="32" t="s">
        <v>1553</v>
      </c>
      <c r="H141" s="32" t="s">
        <v>1552</v>
      </c>
      <c r="I141" s="32" t="s">
        <v>54</v>
      </c>
      <c r="J141" s="32" t="s">
        <v>1551</v>
      </c>
      <c r="K141" s="32" t="s">
        <v>1398</v>
      </c>
      <c r="L141" s="32" t="s">
        <v>115</v>
      </c>
      <c r="M141" s="32" t="s">
        <v>12</v>
      </c>
      <c r="N141" s="37">
        <v>429</v>
      </c>
      <c r="O141" s="39">
        <v>0</v>
      </c>
      <c r="P141" s="38">
        <f t="shared" si="10"/>
        <v>0</v>
      </c>
      <c r="Q141" s="32" t="s">
        <v>240</v>
      </c>
      <c r="R141" s="32" t="s">
        <v>7</v>
      </c>
      <c r="S141" s="37">
        <f>N141/2</f>
        <v>214.5</v>
      </c>
      <c r="T141" s="37">
        <v>0</v>
      </c>
    </row>
    <row r="142" spans="1:20" s="34" customFormat="1" ht="34.5" customHeight="1" x14ac:dyDescent="0.25">
      <c r="B142" s="18">
        <f t="shared" si="11"/>
        <v>135</v>
      </c>
      <c r="C142" s="17">
        <v>45924</v>
      </c>
      <c r="D142" s="31">
        <v>2025</v>
      </c>
      <c r="E142" s="32" t="s">
        <v>48</v>
      </c>
      <c r="F142" s="32" t="s">
        <v>179</v>
      </c>
      <c r="G142" s="32" t="s">
        <v>179</v>
      </c>
      <c r="H142" s="32" t="s">
        <v>1460</v>
      </c>
      <c r="I142" s="32" t="s">
        <v>280</v>
      </c>
      <c r="J142" s="32" t="s">
        <v>973</v>
      </c>
      <c r="K142" s="32" t="s">
        <v>1550</v>
      </c>
      <c r="L142" s="32" t="s">
        <v>208</v>
      </c>
      <c r="M142" s="32" t="s">
        <v>142</v>
      </c>
      <c r="N142" s="37">
        <v>150</v>
      </c>
      <c r="O142" s="39">
        <v>111.36</v>
      </c>
      <c r="P142" s="38">
        <f t="shared" si="10"/>
        <v>16704</v>
      </c>
      <c r="Q142" s="32" t="s">
        <v>204</v>
      </c>
      <c r="R142" s="32" t="s">
        <v>0</v>
      </c>
      <c r="S142" s="37">
        <f t="shared" ref="S142:S147" si="12">N142</f>
        <v>150</v>
      </c>
      <c r="T142" s="37">
        <v>0</v>
      </c>
    </row>
    <row r="143" spans="1:20" x14ac:dyDescent="0.25">
      <c r="B143" s="18">
        <f t="shared" si="11"/>
        <v>136</v>
      </c>
      <c r="C143" s="17">
        <v>45924</v>
      </c>
      <c r="D143" s="31">
        <v>2025</v>
      </c>
      <c r="E143" s="32" t="s">
        <v>48</v>
      </c>
      <c r="F143" s="32" t="s">
        <v>179</v>
      </c>
      <c r="G143" s="32" t="s">
        <v>179</v>
      </c>
      <c r="H143" s="32" t="s">
        <v>1460</v>
      </c>
      <c r="I143" s="32" t="s">
        <v>280</v>
      </c>
      <c r="J143" s="32" t="s">
        <v>973</v>
      </c>
      <c r="K143" s="32" t="s">
        <v>1550</v>
      </c>
      <c r="L143" s="32" t="s">
        <v>264</v>
      </c>
      <c r="M143" s="32" t="s">
        <v>142</v>
      </c>
      <c r="N143" s="37">
        <v>150</v>
      </c>
      <c r="O143" s="39">
        <v>135.19</v>
      </c>
      <c r="P143" s="38">
        <f t="shared" si="10"/>
        <v>20278.5</v>
      </c>
      <c r="Q143" s="32" t="s">
        <v>204</v>
      </c>
      <c r="R143" s="32" t="s">
        <v>0</v>
      </c>
      <c r="S143" s="37">
        <f t="shared" si="12"/>
        <v>150</v>
      </c>
      <c r="T143" s="37">
        <v>0</v>
      </c>
    </row>
    <row r="144" spans="1:20" x14ac:dyDescent="0.25">
      <c r="B144" s="18">
        <f t="shared" si="11"/>
        <v>137</v>
      </c>
      <c r="C144" s="17">
        <v>45924</v>
      </c>
      <c r="D144" s="31">
        <v>2025</v>
      </c>
      <c r="E144" s="32" t="s">
        <v>48</v>
      </c>
      <c r="F144" s="32" t="s">
        <v>179</v>
      </c>
      <c r="G144" s="32" t="s">
        <v>179</v>
      </c>
      <c r="H144" s="32" t="s">
        <v>1460</v>
      </c>
      <c r="I144" s="32" t="s">
        <v>280</v>
      </c>
      <c r="J144" s="32" t="s">
        <v>973</v>
      </c>
      <c r="K144" s="32" t="s">
        <v>1550</v>
      </c>
      <c r="L144" s="32" t="s">
        <v>207</v>
      </c>
      <c r="M144" s="32" t="s">
        <v>142</v>
      </c>
      <c r="N144" s="37">
        <v>150</v>
      </c>
      <c r="O144" s="39">
        <v>41.03</v>
      </c>
      <c r="P144" s="38">
        <f t="shared" si="10"/>
        <v>6154.5</v>
      </c>
      <c r="Q144" s="32" t="s">
        <v>204</v>
      </c>
      <c r="R144" s="32" t="s">
        <v>0</v>
      </c>
      <c r="S144" s="37">
        <f t="shared" si="12"/>
        <v>150</v>
      </c>
      <c r="T144" s="37">
        <v>0</v>
      </c>
    </row>
    <row r="145" spans="2:20" x14ac:dyDescent="0.25">
      <c r="B145" s="18">
        <f t="shared" si="11"/>
        <v>138</v>
      </c>
      <c r="C145" s="17">
        <v>45924</v>
      </c>
      <c r="D145" s="31">
        <v>2025</v>
      </c>
      <c r="E145" s="32" t="s">
        <v>48</v>
      </c>
      <c r="F145" s="32" t="s">
        <v>179</v>
      </c>
      <c r="G145" s="32" t="s">
        <v>179</v>
      </c>
      <c r="H145" s="32" t="s">
        <v>1460</v>
      </c>
      <c r="I145" s="32" t="s">
        <v>280</v>
      </c>
      <c r="J145" s="32" t="s">
        <v>973</v>
      </c>
      <c r="K145" s="32" t="s">
        <v>1550</v>
      </c>
      <c r="L145" s="32" t="s">
        <v>206</v>
      </c>
      <c r="M145" s="32" t="s">
        <v>142</v>
      </c>
      <c r="N145" s="37">
        <v>150</v>
      </c>
      <c r="O145" s="39">
        <v>64.72</v>
      </c>
      <c r="P145" s="38">
        <f t="shared" si="10"/>
        <v>9708</v>
      </c>
      <c r="Q145" s="32" t="s">
        <v>204</v>
      </c>
      <c r="R145" s="32" t="s">
        <v>0</v>
      </c>
      <c r="S145" s="37">
        <f t="shared" si="12"/>
        <v>150</v>
      </c>
      <c r="T145" s="37">
        <v>0</v>
      </c>
    </row>
    <row r="146" spans="2:20" x14ac:dyDescent="0.25">
      <c r="B146" s="18">
        <f t="shared" si="11"/>
        <v>139</v>
      </c>
      <c r="C146" s="17">
        <v>45924</v>
      </c>
      <c r="D146" s="31">
        <v>2025</v>
      </c>
      <c r="E146" s="32" t="s">
        <v>48</v>
      </c>
      <c r="F146" s="32" t="s">
        <v>179</v>
      </c>
      <c r="G146" s="32" t="s">
        <v>179</v>
      </c>
      <c r="H146" s="32" t="s">
        <v>1460</v>
      </c>
      <c r="I146" s="32" t="s">
        <v>280</v>
      </c>
      <c r="J146" s="32" t="s">
        <v>973</v>
      </c>
      <c r="K146" s="32" t="s">
        <v>1550</v>
      </c>
      <c r="L146" s="32" t="s">
        <v>248</v>
      </c>
      <c r="M146" s="32" t="s">
        <v>142</v>
      </c>
      <c r="N146" s="37">
        <v>150</v>
      </c>
      <c r="O146" s="39">
        <v>67.540000000000006</v>
      </c>
      <c r="P146" s="38">
        <f t="shared" si="10"/>
        <v>10131.000000000002</v>
      </c>
      <c r="Q146" s="32" t="s">
        <v>204</v>
      </c>
      <c r="R146" s="32" t="s">
        <v>0</v>
      </c>
      <c r="S146" s="37">
        <f t="shared" si="12"/>
        <v>150</v>
      </c>
      <c r="T146" s="37">
        <v>0</v>
      </c>
    </row>
    <row r="147" spans="2:20" x14ac:dyDescent="0.25">
      <c r="B147" s="18">
        <f t="shared" si="11"/>
        <v>140</v>
      </c>
      <c r="C147" s="17">
        <v>45924</v>
      </c>
      <c r="D147" s="31">
        <v>2025</v>
      </c>
      <c r="E147" s="32" t="s">
        <v>48</v>
      </c>
      <c r="F147" s="32" t="s">
        <v>179</v>
      </c>
      <c r="G147" s="32" t="s">
        <v>179</v>
      </c>
      <c r="H147" s="32" t="s">
        <v>1460</v>
      </c>
      <c r="I147" s="32" t="s">
        <v>280</v>
      </c>
      <c r="J147" s="32" t="s">
        <v>973</v>
      </c>
      <c r="K147" s="32" t="s">
        <v>1550</v>
      </c>
      <c r="L147" s="32" t="s">
        <v>205</v>
      </c>
      <c r="M147" s="32" t="s">
        <v>142</v>
      </c>
      <c r="N147" s="37">
        <v>150</v>
      </c>
      <c r="O147" s="16">
        <v>95.7</v>
      </c>
      <c r="P147" s="15">
        <f t="shared" si="10"/>
        <v>14355</v>
      </c>
      <c r="Q147" s="32" t="s">
        <v>204</v>
      </c>
      <c r="R147" s="32" t="s">
        <v>0</v>
      </c>
      <c r="S147" s="14">
        <f t="shared" si="12"/>
        <v>150</v>
      </c>
      <c r="T147" s="14">
        <v>0</v>
      </c>
    </row>
    <row r="148" spans="2:20" ht="34.5" customHeight="1" x14ac:dyDescent="0.25">
      <c r="B148" s="18">
        <f t="shared" si="11"/>
        <v>141</v>
      </c>
      <c r="C148" s="17">
        <v>45924</v>
      </c>
      <c r="D148" s="31">
        <v>2025</v>
      </c>
      <c r="E148" s="36" t="s">
        <v>10</v>
      </c>
      <c r="F148" s="32" t="s">
        <v>210</v>
      </c>
      <c r="G148" s="32" t="s">
        <v>210</v>
      </c>
      <c r="H148" s="32" t="s">
        <v>1549</v>
      </c>
      <c r="I148" s="32" t="s">
        <v>5</v>
      </c>
      <c r="J148" s="32" t="s">
        <v>1346</v>
      </c>
      <c r="K148" s="32" t="s">
        <v>1548</v>
      </c>
      <c r="L148" s="32" t="s">
        <v>141</v>
      </c>
      <c r="M148" s="32" t="s">
        <v>133</v>
      </c>
      <c r="N148" s="14">
        <v>25</v>
      </c>
      <c r="O148" s="16">
        <v>5325</v>
      </c>
      <c r="P148" s="15">
        <f t="shared" si="10"/>
        <v>133125</v>
      </c>
      <c r="Q148" s="32" t="s">
        <v>139</v>
      </c>
      <c r="R148" s="32" t="s">
        <v>0</v>
      </c>
      <c r="S148" s="14">
        <v>1</v>
      </c>
      <c r="T148" s="14">
        <v>60</v>
      </c>
    </row>
    <row r="149" spans="2:20" ht="34.5" customHeight="1" x14ac:dyDescent="0.25">
      <c r="B149" s="18">
        <f t="shared" si="11"/>
        <v>142</v>
      </c>
      <c r="C149" s="17">
        <v>45924</v>
      </c>
      <c r="D149" s="31">
        <v>2025</v>
      </c>
      <c r="E149" s="36" t="s">
        <v>10</v>
      </c>
      <c r="F149" s="32" t="s">
        <v>210</v>
      </c>
      <c r="G149" s="32" t="s">
        <v>210</v>
      </c>
      <c r="H149" s="32" t="s">
        <v>1549</v>
      </c>
      <c r="I149" s="32" t="s">
        <v>5</v>
      </c>
      <c r="J149" s="32" t="s">
        <v>1346</v>
      </c>
      <c r="K149" s="32" t="s">
        <v>1548</v>
      </c>
      <c r="L149" s="32" t="s">
        <v>140</v>
      </c>
      <c r="M149" s="32" t="s">
        <v>133</v>
      </c>
      <c r="N149" s="14">
        <v>1</v>
      </c>
      <c r="O149" s="16">
        <v>3579</v>
      </c>
      <c r="P149" s="15">
        <f t="shared" si="10"/>
        <v>3579</v>
      </c>
      <c r="Q149" s="32" t="s">
        <v>139</v>
      </c>
      <c r="R149" s="32" t="s">
        <v>0</v>
      </c>
      <c r="S149" s="14">
        <v>1</v>
      </c>
      <c r="T149" s="14">
        <v>60</v>
      </c>
    </row>
    <row r="150" spans="2:20" ht="34.5" customHeight="1" x14ac:dyDescent="0.25">
      <c r="B150" s="18">
        <f t="shared" si="11"/>
        <v>143</v>
      </c>
      <c r="C150" s="17">
        <v>45924</v>
      </c>
      <c r="D150" s="31">
        <v>2025</v>
      </c>
      <c r="E150" s="36" t="s">
        <v>10</v>
      </c>
      <c r="F150" s="32" t="s">
        <v>210</v>
      </c>
      <c r="G150" s="32" t="s">
        <v>210</v>
      </c>
      <c r="H150" s="32" t="s">
        <v>1549</v>
      </c>
      <c r="I150" s="32" t="s">
        <v>5</v>
      </c>
      <c r="J150" s="32" t="s">
        <v>1346</v>
      </c>
      <c r="K150" s="32" t="s">
        <v>1548</v>
      </c>
      <c r="L150" s="32" t="s">
        <v>138</v>
      </c>
      <c r="M150" s="32" t="s">
        <v>133</v>
      </c>
      <c r="N150" s="14">
        <v>13</v>
      </c>
      <c r="O150" s="16">
        <v>1500</v>
      </c>
      <c r="P150" s="15">
        <f t="shared" si="10"/>
        <v>19500</v>
      </c>
      <c r="Q150" s="32" t="s">
        <v>137</v>
      </c>
      <c r="R150" s="32" t="s">
        <v>0</v>
      </c>
      <c r="S150" s="14">
        <v>1</v>
      </c>
      <c r="T150" s="14">
        <v>60</v>
      </c>
    </row>
    <row r="151" spans="2:20" s="34" customFormat="1" ht="34.5" customHeight="1" x14ac:dyDescent="0.25">
      <c r="B151" s="18">
        <f t="shared" si="11"/>
        <v>144</v>
      </c>
      <c r="C151" s="17">
        <v>45924</v>
      </c>
      <c r="D151" s="31">
        <v>2025</v>
      </c>
      <c r="E151" s="36" t="s">
        <v>10</v>
      </c>
      <c r="F151" s="32" t="s">
        <v>180</v>
      </c>
      <c r="G151" s="32" t="s">
        <v>180</v>
      </c>
      <c r="H151" s="32" t="s">
        <v>1547</v>
      </c>
      <c r="I151" s="32" t="s">
        <v>5</v>
      </c>
      <c r="J151" s="32" t="s">
        <v>327</v>
      </c>
      <c r="K151" s="32" t="s">
        <v>1546</v>
      </c>
      <c r="L151" s="32" t="s">
        <v>178</v>
      </c>
      <c r="M151" s="32" t="s">
        <v>69</v>
      </c>
      <c r="N151" s="14">
        <v>1043</v>
      </c>
      <c r="O151" s="16">
        <v>1125</v>
      </c>
      <c r="P151" s="15">
        <f t="shared" si="10"/>
        <v>1173375</v>
      </c>
      <c r="Q151" s="32" t="s">
        <v>177</v>
      </c>
      <c r="R151" s="32" t="s">
        <v>0</v>
      </c>
      <c r="S151" s="14">
        <f>N151*5</f>
        <v>5215</v>
      </c>
      <c r="T151" s="14">
        <v>0</v>
      </c>
    </row>
    <row r="152" spans="2:20" s="34" customFormat="1" ht="34.5" customHeight="1" x14ac:dyDescent="0.25">
      <c r="B152" s="18">
        <f t="shared" si="11"/>
        <v>145</v>
      </c>
      <c r="C152" s="17">
        <v>45924</v>
      </c>
      <c r="D152" s="31">
        <v>2025</v>
      </c>
      <c r="E152" s="36" t="s">
        <v>10</v>
      </c>
      <c r="F152" s="32" t="s">
        <v>180</v>
      </c>
      <c r="G152" s="32" t="s">
        <v>180</v>
      </c>
      <c r="H152" s="32" t="s">
        <v>1547</v>
      </c>
      <c r="I152" s="32" t="s">
        <v>5</v>
      </c>
      <c r="J152" s="32" t="s">
        <v>327</v>
      </c>
      <c r="K152" s="32" t="s">
        <v>1546</v>
      </c>
      <c r="L152" s="32" t="s">
        <v>1545</v>
      </c>
      <c r="M152" s="32" t="s">
        <v>69</v>
      </c>
      <c r="N152" s="14">
        <v>457</v>
      </c>
      <c r="O152" s="16">
        <v>1125</v>
      </c>
      <c r="P152" s="15">
        <f t="shared" si="10"/>
        <v>514125</v>
      </c>
      <c r="Q152" s="32" t="s">
        <v>1544</v>
      </c>
      <c r="R152" s="32" t="s">
        <v>0</v>
      </c>
      <c r="S152" s="14">
        <f t="shared" ref="S152:S158" si="13">N152</f>
        <v>457</v>
      </c>
      <c r="T152" s="14">
        <v>0</v>
      </c>
    </row>
    <row r="153" spans="2:20" ht="34.5" customHeight="1" x14ac:dyDescent="0.25">
      <c r="B153" s="18">
        <f t="shared" si="11"/>
        <v>146</v>
      </c>
      <c r="C153" s="17">
        <v>45924</v>
      </c>
      <c r="D153" s="41">
        <v>2025</v>
      </c>
      <c r="E153" s="32" t="s">
        <v>48</v>
      </c>
      <c r="F153" s="32" t="s">
        <v>129</v>
      </c>
      <c r="G153" s="32" t="s">
        <v>1543</v>
      </c>
      <c r="H153" s="32" t="s">
        <v>1542</v>
      </c>
      <c r="I153" s="32" t="s">
        <v>54</v>
      </c>
      <c r="J153" s="32" t="s">
        <v>1541</v>
      </c>
      <c r="K153" s="32" t="s">
        <v>1540</v>
      </c>
      <c r="L153" s="32" t="s">
        <v>171</v>
      </c>
      <c r="M153" s="32" t="s">
        <v>170</v>
      </c>
      <c r="N153" s="14">
        <v>18</v>
      </c>
      <c r="O153" s="16">
        <v>1635</v>
      </c>
      <c r="P153" s="15">
        <f t="shared" si="10"/>
        <v>29430</v>
      </c>
      <c r="Q153" s="32" t="s">
        <v>169</v>
      </c>
      <c r="R153" s="32" t="s">
        <v>1</v>
      </c>
      <c r="S153" s="14">
        <f t="shared" si="13"/>
        <v>18</v>
      </c>
      <c r="T153" s="14">
        <v>0</v>
      </c>
    </row>
    <row r="154" spans="2:20" ht="34.5" customHeight="1" x14ac:dyDescent="0.25">
      <c r="B154" s="18">
        <f t="shared" si="11"/>
        <v>147</v>
      </c>
      <c r="C154" s="17">
        <v>45924</v>
      </c>
      <c r="D154" s="41">
        <v>2025</v>
      </c>
      <c r="E154" s="32" t="s">
        <v>48</v>
      </c>
      <c r="F154" s="32" t="s">
        <v>129</v>
      </c>
      <c r="G154" s="32" t="s">
        <v>1356</v>
      </c>
      <c r="H154" s="32" t="s">
        <v>1539</v>
      </c>
      <c r="I154" s="32" t="s">
        <v>54</v>
      </c>
      <c r="J154" s="32" t="s">
        <v>1538</v>
      </c>
      <c r="K154" s="32" t="s">
        <v>1537</v>
      </c>
      <c r="L154" s="32" t="s">
        <v>171</v>
      </c>
      <c r="M154" s="32" t="s">
        <v>170</v>
      </c>
      <c r="N154" s="14">
        <v>11</v>
      </c>
      <c r="O154" s="16">
        <v>1635</v>
      </c>
      <c r="P154" s="15">
        <f t="shared" si="10"/>
        <v>17985</v>
      </c>
      <c r="Q154" s="32" t="s">
        <v>169</v>
      </c>
      <c r="R154" s="32" t="s">
        <v>1</v>
      </c>
      <c r="S154" s="14">
        <f t="shared" si="13"/>
        <v>11</v>
      </c>
      <c r="T154" s="14">
        <v>0</v>
      </c>
    </row>
    <row r="155" spans="2:20" ht="34.5" customHeight="1" x14ac:dyDescent="0.25">
      <c r="B155" s="18">
        <f t="shared" si="11"/>
        <v>148</v>
      </c>
      <c r="C155" s="17">
        <v>45924</v>
      </c>
      <c r="D155" s="41">
        <v>2025</v>
      </c>
      <c r="E155" s="32" t="s">
        <v>48</v>
      </c>
      <c r="F155" s="32" t="s">
        <v>129</v>
      </c>
      <c r="G155" s="32" t="s">
        <v>1536</v>
      </c>
      <c r="H155" s="32" t="s">
        <v>1535</v>
      </c>
      <c r="I155" s="32" t="s">
        <v>54</v>
      </c>
      <c r="J155" s="32" t="s">
        <v>1534</v>
      </c>
      <c r="K155" s="32" t="s">
        <v>1533</v>
      </c>
      <c r="L155" s="32" t="s">
        <v>171</v>
      </c>
      <c r="M155" s="32" t="s">
        <v>170</v>
      </c>
      <c r="N155" s="14">
        <v>9</v>
      </c>
      <c r="O155" s="16">
        <v>1635</v>
      </c>
      <c r="P155" s="15">
        <f t="shared" si="10"/>
        <v>14715</v>
      </c>
      <c r="Q155" s="32" t="s">
        <v>169</v>
      </c>
      <c r="R155" s="32" t="s">
        <v>1</v>
      </c>
      <c r="S155" s="14">
        <f t="shared" si="13"/>
        <v>9</v>
      </c>
      <c r="T155" s="14">
        <v>0</v>
      </c>
    </row>
    <row r="156" spans="2:20" ht="34.5" customHeight="1" x14ac:dyDescent="0.25">
      <c r="B156" s="18">
        <f t="shared" si="11"/>
        <v>149</v>
      </c>
      <c r="C156" s="17">
        <v>45924</v>
      </c>
      <c r="D156" s="41">
        <v>2025</v>
      </c>
      <c r="E156" s="32" t="s">
        <v>48</v>
      </c>
      <c r="F156" s="32" t="s">
        <v>129</v>
      </c>
      <c r="G156" s="32" t="s">
        <v>1532</v>
      </c>
      <c r="H156" s="32" t="s">
        <v>1531</v>
      </c>
      <c r="I156" s="32" t="s">
        <v>54</v>
      </c>
      <c r="J156" s="32" t="s">
        <v>1530</v>
      </c>
      <c r="K156" s="32" t="s">
        <v>1529</v>
      </c>
      <c r="L156" s="32" t="s">
        <v>171</v>
      </c>
      <c r="M156" s="32" t="s">
        <v>170</v>
      </c>
      <c r="N156" s="14">
        <v>18</v>
      </c>
      <c r="O156" s="16">
        <v>1635</v>
      </c>
      <c r="P156" s="15">
        <f t="shared" si="10"/>
        <v>29430</v>
      </c>
      <c r="Q156" s="32" t="s">
        <v>169</v>
      </c>
      <c r="R156" s="32" t="s">
        <v>1</v>
      </c>
      <c r="S156" s="14">
        <f t="shared" si="13"/>
        <v>18</v>
      </c>
      <c r="T156" s="14">
        <v>0</v>
      </c>
    </row>
    <row r="157" spans="2:20" ht="34.5" customHeight="1" x14ac:dyDescent="0.25">
      <c r="B157" s="18">
        <f t="shared" si="11"/>
        <v>150</v>
      </c>
      <c r="C157" s="17">
        <v>45924</v>
      </c>
      <c r="D157" s="41">
        <v>2025</v>
      </c>
      <c r="E157" s="32" t="s">
        <v>40</v>
      </c>
      <c r="F157" s="32" t="s">
        <v>1348</v>
      </c>
      <c r="G157" s="32" t="s">
        <v>1528</v>
      </c>
      <c r="H157" s="32" t="s">
        <v>1527</v>
      </c>
      <c r="I157" s="32" t="s">
        <v>54</v>
      </c>
      <c r="J157" s="32" t="s">
        <v>1526</v>
      </c>
      <c r="K157" s="32" t="s">
        <v>1525</v>
      </c>
      <c r="L157" s="32" t="s">
        <v>171</v>
      </c>
      <c r="M157" s="32" t="s">
        <v>170</v>
      </c>
      <c r="N157" s="14">
        <v>50</v>
      </c>
      <c r="O157" s="16">
        <v>1635</v>
      </c>
      <c r="P157" s="15">
        <f t="shared" si="10"/>
        <v>81750</v>
      </c>
      <c r="Q157" s="32" t="s">
        <v>169</v>
      </c>
      <c r="R157" s="32" t="s">
        <v>1</v>
      </c>
      <c r="S157" s="14">
        <f t="shared" si="13"/>
        <v>50</v>
      </c>
      <c r="T157" s="14">
        <v>0</v>
      </c>
    </row>
    <row r="158" spans="2:20" ht="34.5" customHeight="1" x14ac:dyDescent="0.25">
      <c r="B158" s="18">
        <f t="shared" si="11"/>
        <v>151</v>
      </c>
      <c r="C158" s="17">
        <v>45924</v>
      </c>
      <c r="D158" s="41">
        <v>2025</v>
      </c>
      <c r="E158" s="32" t="s">
        <v>40</v>
      </c>
      <c r="F158" s="32" t="s">
        <v>149</v>
      </c>
      <c r="G158" s="32" t="s">
        <v>149</v>
      </c>
      <c r="H158" s="32" t="s">
        <v>1523</v>
      </c>
      <c r="I158" s="32" t="s">
        <v>5</v>
      </c>
      <c r="J158" s="32" t="s">
        <v>1333</v>
      </c>
      <c r="K158" s="32" t="s">
        <v>1524</v>
      </c>
      <c r="L158" s="32" t="s">
        <v>171</v>
      </c>
      <c r="M158" s="32" t="s">
        <v>170</v>
      </c>
      <c r="N158" s="14">
        <v>50</v>
      </c>
      <c r="O158" s="16">
        <v>1635</v>
      </c>
      <c r="P158" s="15">
        <f t="shared" si="10"/>
        <v>81750</v>
      </c>
      <c r="Q158" s="32" t="s">
        <v>169</v>
      </c>
      <c r="R158" s="32" t="s">
        <v>1</v>
      </c>
      <c r="S158" s="14">
        <f t="shared" si="13"/>
        <v>50</v>
      </c>
      <c r="T158" s="14">
        <v>0</v>
      </c>
    </row>
    <row r="159" spans="2:20" s="33" customFormat="1" ht="34.5" x14ac:dyDescent="0.25">
      <c r="B159" s="18">
        <f t="shared" si="11"/>
        <v>152</v>
      </c>
      <c r="C159" s="17">
        <v>45925</v>
      </c>
      <c r="D159" s="41">
        <v>2025</v>
      </c>
      <c r="E159" s="32" t="s">
        <v>40</v>
      </c>
      <c r="F159" s="32" t="s">
        <v>149</v>
      </c>
      <c r="G159" s="32" t="s">
        <v>149</v>
      </c>
      <c r="H159" s="32" t="s">
        <v>1523</v>
      </c>
      <c r="I159" s="32" t="s">
        <v>5</v>
      </c>
      <c r="J159" s="32" t="s">
        <v>1333</v>
      </c>
      <c r="K159" s="32" t="s">
        <v>1397</v>
      </c>
      <c r="L159" s="32" t="s">
        <v>115</v>
      </c>
      <c r="M159" s="32" t="s">
        <v>12</v>
      </c>
      <c r="N159" s="37">
        <v>2523</v>
      </c>
      <c r="O159" s="39">
        <v>0</v>
      </c>
      <c r="P159" s="38">
        <f t="shared" si="10"/>
        <v>0</v>
      </c>
      <c r="Q159" s="32" t="s">
        <v>240</v>
      </c>
      <c r="R159" s="32" t="s">
        <v>7</v>
      </c>
      <c r="S159" s="37">
        <f>N159/2</f>
        <v>1261.5</v>
      </c>
      <c r="T159" s="37">
        <v>0</v>
      </c>
    </row>
    <row r="160" spans="2:20" s="33" customFormat="1" ht="64.5" customHeight="1" x14ac:dyDescent="0.25">
      <c r="B160" s="18">
        <f t="shared" si="11"/>
        <v>153</v>
      </c>
      <c r="C160" s="17">
        <v>45925</v>
      </c>
      <c r="D160" s="41">
        <v>2025</v>
      </c>
      <c r="E160" s="32" t="s">
        <v>48</v>
      </c>
      <c r="F160" s="32" t="s">
        <v>1459</v>
      </c>
      <c r="G160" s="32" t="s">
        <v>1459</v>
      </c>
      <c r="H160" s="32" t="s">
        <v>1458</v>
      </c>
      <c r="I160" s="32" t="s">
        <v>5</v>
      </c>
      <c r="J160" s="32" t="s">
        <v>1457</v>
      </c>
      <c r="K160" s="32" t="s">
        <v>1396</v>
      </c>
      <c r="L160" s="32" t="s">
        <v>115</v>
      </c>
      <c r="M160" s="32" t="s">
        <v>12</v>
      </c>
      <c r="N160" s="37">
        <v>1063</v>
      </c>
      <c r="O160" s="39">
        <v>0</v>
      </c>
      <c r="P160" s="38">
        <f t="shared" si="10"/>
        <v>0</v>
      </c>
      <c r="Q160" s="32" t="s">
        <v>240</v>
      </c>
      <c r="R160" s="32" t="s">
        <v>7</v>
      </c>
      <c r="S160" s="37">
        <f>N160/2</f>
        <v>531.5</v>
      </c>
      <c r="T160" s="37">
        <v>0</v>
      </c>
    </row>
    <row r="161" spans="1:20" s="33" customFormat="1" ht="34.5" x14ac:dyDescent="0.25">
      <c r="B161" s="18">
        <f t="shared" si="11"/>
        <v>154</v>
      </c>
      <c r="C161" s="17">
        <v>45925</v>
      </c>
      <c r="D161" s="41">
        <v>2025</v>
      </c>
      <c r="E161" s="32" t="s">
        <v>48</v>
      </c>
      <c r="F161" s="32" t="s">
        <v>1354</v>
      </c>
      <c r="G161" s="32" t="s">
        <v>1355</v>
      </c>
      <c r="H161" s="32" t="s">
        <v>1522</v>
      </c>
      <c r="I161" s="32" t="s">
        <v>39</v>
      </c>
      <c r="J161" s="32" t="s">
        <v>1521</v>
      </c>
      <c r="K161" s="32" t="s">
        <v>1395</v>
      </c>
      <c r="L161" s="32" t="s">
        <v>115</v>
      </c>
      <c r="M161" s="32" t="s">
        <v>12</v>
      </c>
      <c r="N161" s="37">
        <v>178</v>
      </c>
      <c r="O161" s="39">
        <v>0</v>
      </c>
      <c r="P161" s="38">
        <f t="shared" si="10"/>
        <v>0</v>
      </c>
      <c r="Q161" s="32" t="s">
        <v>240</v>
      </c>
      <c r="R161" s="32" t="s">
        <v>7</v>
      </c>
      <c r="S161" s="37">
        <f>N161/2</f>
        <v>89</v>
      </c>
      <c r="T161" s="37">
        <v>0</v>
      </c>
    </row>
    <row r="162" spans="1:20" s="33" customFormat="1" ht="34.5" x14ac:dyDescent="0.25">
      <c r="B162" s="18">
        <f t="shared" si="11"/>
        <v>155</v>
      </c>
      <c r="C162" s="17">
        <v>45925</v>
      </c>
      <c r="D162" s="41">
        <v>2025</v>
      </c>
      <c r="E162" s="32" t="s">
        <v>48</v>
      </c>
      <c r="F162" s="32" t="s">
        <v>1354</v>
      </c>
      <c r="G162" s="32" t="s">
        <v>1353</v>
      </c>
      <c r="H162" s="32" t="s">
        <v>1520</v>
      </c>
      <c r="I162" s="32" t="s">
        <v>39</v>
      </c>
      <c r="J162" s="32" t="s">
        <v>1519</v>
      </c>
      <c r="K162" s="32" t="s">
        <v>1394</v>
      </c>
      <c r="L162" s="32" t="s">
        <v>115</v>
      </c>
      <c r="M162" s="32" t="s">
        <v>12</v>
      </c>
      <c r="N162" s="37">
        <v>319</v>
      </c>
      <c r="O162" s="39">
        <v>0</v>
      </c>
      <c r="P162" s="38">
        <f t="shared" si="10"/>
        <v>0</v>
      </c>
      <c r="Q162" s="32" t="s">
        <v>240</v>
      </c>
      <c r="R162" s="32" t="s">
        <v>7</v>
      </c>
      <c r="S162" s="37">
        <f>N162/2</f>
        <v>159.5</v>
      </c>
      <c r="T162" s="37">
        <v>0</v>
      </c>
    </row>
    <row r="163" spans="1:20" s="33" customFormat="1" ht="51.75" x14ac:dyDescent="0.25">
      <c r="B163" s="18">
        <f t="shared" si="11"/>
        <v>156</v>
      </c>
      <c r="C163" s="17">
        <v>45925</v>
      </c>
      <c r="D163" s="41">
        <v>2025</v>
      </c>
      <c r="E163" s="32" t="s">
        <v>9</v>
      </c>
      <c r="F163" s="32" t="s">
        <v>9</v>
      </c>
      <c r="G163" s="32" t="s">
        <v>1516</v>
      </c>
      <c r="H163" s="32" t="s">
        <v>1515</v>
      </c>
      <c r="I163" s="32" t="s">
        <v>80</v>
      </c>
      <c r="J163" s="32" t="s">
        <v>1514</v>
      </c>
      <c r="K163" s="32" t="s">
        <v>1393</v>
      </c>
      <c r="L163" s="32" t="s">
        <v>115</v>
      </c>
      <c r="M163" s="32" t="s">
        <v>12</v>
      </c>
      <c r="N163" s="37">
        <v>400</v>
      </c>
      <c r="O163" s="39">
        <v>0</v>
      </c>
      <c r="P163" s="38">
        <f t="shared" si="10"/>
        <v>0</v>
      </c>
      <c r="Q163" s="32" t="s">
        <v>240</v>
      </c>
      <c r="R163" s="32" t="s">
        <v>7</v>
      </c>
      <c r="S163" s="37">
        <f>N163/2</f>
        <v>200</v>
      </c>
      <c r="T163" s="37">
        <v>0</v>
      </c>
    </row>
    <row r="164" spans="1:20" ht="34.5" customHeight="1" x14ac:dyDescent="0.25">
      <c r="A164" s="8"/>
      <c r="B164" s="18">
        <f t="shared" si="11"/>
        <v>157</v>
      </c>
      <c r="C164" s="17">
        <v>45925</v>
      </c>
      <c r="D164" s="31">
        <v>2025</v>
      </c>
      <c r="E164" s="32" t="s">
        <v>48</v>
      </c>
      <c r="F164" s="32" t="s">
        <v>179</v>
      </c>
      <c r="G164" s="32" t="s">
        <v>179</v>
      </c>
      <c r="H164" s="32" t="s">
        <v>1460</v>
      </c>
      <c r="I164" s="32" t="s">
        <v>280</v>
      </c>
      <c r="J164" s="32" t="s">
        <v>973</v>
      </c>
      <c r="K164" s="32" t="s">
        <v>1518</v>
      </c>
      <c r="L164" s="32" t="s">
        <v>219</v>
      </c>
      <c r="M164" s="32" t="s">
        <v>69</v>
      </c>
      <c r="N164" s="37">
        <v>125</v>
      </c>
      <c r="O164" s="16">
        <v>788.5</v>
      </c>
      <c r="P164" s="15">
        <f t="shared" si="10"/>
        <v>98562.5</v>
      </c>
      <c r="Q164" s="32" t="s">
        <v>218</v>
      </c>
      <c r="R164" s="32" t="s">
        <v>0</v>
      </c>
      <c r="S164" s="14">
        <f>N164*5</f>
        <v>625</v>
      </c>
      <c r="T164" s="14">
        <v>0</v>
      </c>
    </row>
    <row r="165" spans="1:20" ht="34.5" customHeight="1" x14ac:dyDescent="0.25">
      <c r="B165" s="18">
        <f t="shared" si="11"/>
        <v>158</v>
      </c>
      <c r="C165" s="17">
        <v>45925</v>
      </c>
      <c r="D165" s="31">
        <v>2025</v>
      </c>
      <c r="E165" s="32" t="s">
        <v>48</v>
      </c>
      <c r="F165" s="32" t="s">
        <v>1341</v>
      </c>
      <c r="G165" s="32" t="s">
        <v>1341</v>
      </c>
      <c r="H165" s="32" t="s">
        <v>1471</v>
      </c>
      <c r="I165" s="32" t="s">
        <v>5</v>
      </c>
      <c r="J165" s="32" t="s">
        <v>1345</v>
      </c>
      <c r="K165" s="32" t="s">
        <v>1517</v>
      </c>
      <c r="L165" s="32" t="s">
        <v>175</v>
      </c>
      <c r="M165" s="32" t="s">
        <v>92</v>
      </c>
      <c r="N165" s="14">
        <v>1</v>
      </c>
      <c r="O165" s="16">
        <v>24900</v>
      </c>
      <c r="P165" s="15">
        <f t="shared" si="10"/>
        <v>24900</v>
      </c>
      <c r="Q165" s="32" t="s">
        <v>174</v>
      </c>
      <c r="R165" s="32" t="s">
        <v>0</v>
      </c>
      <c r="S165" s="14">
        <v>1</v>
      </c>
      <c r="T165" s="14">
        <v>0</v>
      </c>
    </row>
    <row r="166" spans="1:20" ht="34.5" customHeight="1" x14ac:dyDescent="0.25">
      <c r="B166" s="18">
        <f t="shared" si="11"/>
        <v>159</v>
      </c>
      <c r="C166" s="17">
        <v>45925</v>
      </c>
      <c r="D166" s="41">
        <v>2025</v>
      </c>
      <c r="E166" s="32" t="s">
        <v>9</v>
      </c>
      <c r="F166" s="32" t="s">
        <v>9</v>
      </c>
      <c r="G166" s="32" t="s">
        <v>1516</v>
      </c>
      <c r="H166" s="32" t="s">
        <v>1515</v>
      </c>
      <c r="I166" s="32" t="s">
        <v>80</v>
      </c>
      <c r="J166" s="32" t="s">
        <v>1514</v>
      </c>
      <c r="K166" s="32" t="s">
        <v>1513</v>
      </c>
      <c r="L166" s="32" t="s">
        <v>171</v>
      </c>
      <c r="M166" s="32" t="s">
        <v>170</v>
      </c>
      <c r="N166" s="14">
        <v>60</v>
      </c>
      <c r="O166" s="16">
        <v>1635</v>
      </c>
      <c r="P166" s="15">
        <f t="shared" si="10"/>
        <v>98100</v>
      </c>
      <c r="Q166" s="32" t="s">
        <v>169</v>
      </c>
      <c r="R166" s="32" t="s">
        <v>1</v>
      </c>
      <c r="S166" s="14">
        <f t="shared" ref="S166:S174" si="14">N166</f>
        <v>60</v>
      </c>
      <c r="T166" s="14">
        <v>0</v>
      </c>
    </row>
    <row r="167" spans="1:20" ht="34.5" customHeight="1" x14ac:dyDescent="0.25">
      <c r="B167" s="18">
        <f t="shared" si="11"/>
        <v>160</v>
      </c>
      <c r="C167" s="17">
        <v>45925</v>
      </c>
      <c r="D167" s="41">
        <v>2025</v>
      </c>
      <c r="E167" s="32" t="s">
        <v>48</v>
      </c>
      <c r="F167" s="32" t="s">
        <v>1459</v>
      </c>
      <c r="G167" s="32" t="s">
        <v>1459</v>
      </c>
      <c r="H167" s="32" t="s">
        <v>1458</v>
      </c>
      <c r="I167" s="32" t="s">
        <v>5</v>
      </c>
      <c r="J167" s="32" t="s">
        <v>1457</v>
      </c>
      <c r="K167" s="32" t="s">
        <v>1512</v>
      </c>
      <c r="L167" s="32" t="s">
        <v>171</v>
      </c>
      <c r="M167" s="32" t="s">
        <v>170</v>
      </c>
      <c r="N167" s="14">
        <v>175</v>
      </c>
      <c r="O167" s="16">
        <v>1635</v>
      </c>
      <c r="P167" s="15">
        <f t="shared" si="10"/>
        <v>286125</v>
      </c>
      <c r="Q167" s="32" t="s">
        <v>169</v>
      </c>
      <c r="R167" s="32" t="s">
        <v>1</v>
      </c>
      <c r="S167" s="14">
        <f t="shared" si="14"/>
        <v>175</v>
      </c>
      <c r="T167" s="14">
        <v>0</v>
      </c>
    </row>
    <row r="168" spans="1:20" ht="34.5" customHeight="1" x14ac:dyDescent="0.25">
      <c r="B168" s="18">
        <f t="shared" si="11"/>
        <v>161</v>
      </c>
      <c r="C168" s="17">
        <v>45925</v>
      </c>
      <c r="D168" s="31">
        <v>2025</v>
      </c>
      <c r="E168" s="32" t="s">
        <v>51</v>
      </c>
      <c r="F168" s="32" t="s">
        <v>104</v>
      </c>
      <c r="G168" s="32" t="s">
        <v>104</v>
      </c>
      <c r="H168" s="32" t="s">
        <v>295</v>
      </c>
      <c r="I168" s="32" t="s">
        <v>5</v>
      </c>
      <c r="J168" s="32" t="s">
        <v>294</v>
      </c>
      <c r="K168" s="32" t="s">
        <v>1511</v>
      </c>
      <c r="L168" s="32" t="s">
        <v>83</v>
      </c>
      <c r="M168" s="32" t="s">
        <v>81</v>
      </c>
      <c r="N168" s="37">
        <v>749</v>
      </c>
      <c r="O168" s="39">
        <v>2548</v>
      </c>
      <c r="P168" s="38">
        <f t="shared" ref="P168:P199" si="15">+N168*O168</f>
        <v>1908452</v>
      </c>
      <c r="Q168" s="32" t="s">
        <v>172</v>
      </c>
      <c r="R168" s="32" t="s">
        <v>1</v>
      </c>
      <c r="S168" s="37">
        <f t="shared" si="14"/>
        <v>749</v>
      </c>
      <c r="T168" s="37">
        <v>0</v>
      </c>
    </row>
    <row r="169" spans="1:20" ht="34.5" customHeight="1" x14ac:dyDescent="0.25">
      <c r="B169" s="18">
        <f t="shared" si="11"/>
        <v>162</v>
      </c>
      <c r="C169" s="17">
        <v>45925</v>
      </c>
      <c r="D169" s="41">
        <v>2025</v>
      </c>
      <c r="E169" s="32" t="s">
        <v>48</v>
      </c>
      <c r="F169" s="32" t="s">
        <v>1340</v>
      </c>
      <c r="G169" s="32" t="s">
        <v>185</v>
      </c>
      <c r="H169" s="32" t="s">
        <v>1510</v>
      </c>
      <c r="I169" s="32" t="s">
        <v>39</v>
      </c>
      <c r="J169" s="32" t="s">
        <v>1509</v>
      </c>
      <c r="K169" s="32" t="s">
        <v>1508</v>
      </c>
      <c r="L169" s="32" t="s">
        <v>171</v>
      </c>
      <c r="M169" s="32" t="s">
        <v>170</v>
      </c>
      <c r="N169" s="14">
        <v>35</v>
      </c>
      <c r="O169" s="16">
        <v>1635</v>
      </c>
      <c r="P169" s="15">
        <f t="shared" si="15"/>
        <v>57225</v>
      </c>
      <c r="Q169" s="32" t="s">
        <v>169</v>
      </c>
      <c r="R169" s="32" t="s">
        <v>1</v>
      </c>
      <c r="S169" s="14">
        <f t="shared" si="14"/>
        <v>35</v>
      </c>
      <c r="T169" s="14">
        <v>0</v>
      </c>
    </row>
    <row r="170" spans="1:20" ht="34.5" customHeight="1" x14ac:dyDescent="0.25">
      <c r="B170" s="18">
        <f t="shared" si="11"/>
        <v>163</v>
      </c>
      <c r="C170" s="17">
        <v>45925</v>
      </c>
      <c r="D170" s="41">
        <v>2025</v>
      </c>
      <c r="E170" s="32" t="s">
        <v>48</v>
      </c>
      <c r="F170" s="32" t="s">
        <v>1340</v>
      </c>
      <c r="G170" s="32" t="s">
        <v>1507</v>
      </c>
      <c r="H170" s="32" t="s">
        <v>1506</v>
      </c>
      <c r="I170" s="32" t="s">
        <v>39</v>
      </c>
      <c r="J170" s="32" t="s">
        <v>1505</v>
      </c>
      <c r="K170" s="32" t="s">
        <v>1504</v>
      </c>
      <c r="L170" s="32" t="s">
        <v>171</v>
      </c>
      <c r="M170" s="32" t="s">
        <v>170</v>
      </c>
      <c r="N170" s="14">
        <v>50</v>
      </c>
      <c r="O170" s="16">
        <v>1635</v>
      </c>
      <c r="P170" s="15">
        <f t="shared" si="15"/>
        <v>81750</v>
      </c>
      <c r="Q170" s="32" t="s">
        <v>169</v>
      </c>
      <c r="R170" s="32" t="s">
        <v>1</v>
      </c>
      <c r="S170" s="14">
        <f t="shared" si="14"/>
        <v>50</v>
      </c>
      <c r="T170" s="14">
        <v>0</v>
      </c>
    </row>
    <row r="171" spans="1:20" ht="34.5" customHeight="1" x14ac:dyDescent="0.25">
      <c r="B171" s="18">
        <f t="shared" si="11"/>
        <v>164</v>
      </c>
      <c r="C171" s="17">
        <v>45925</v>
      </c>
      <c r="D171" s="41">
        <v>2025</v>
      </c>
      <c r="E171" s="32" t="s">
        <v>48</v>
      </c>
      <c r="F171" s="32" t="s">
        <v>1340</v>
      </c>
      <c r="G171" s="32" t="s">
        <v>1503</v>
      </c>
      <c r="H171" s="32" t="s">
        <v>1502</v>
      </c>
      <c r="I171" s="32" t="s">
        <v>39</v>
      </c>
      <c r="J171" s="32" t="s">
        <v>1501</v>
      </c>
      <c r="K171" s="32" t="s">
        <v>1500</v>
      </c>
      <c r="L171" s="32" t="s">
        <v>171</v>
      </c>
      <c r="M171" s="32" t="s">
        <v>170</v>
      </c>
      <c r="N171" s="14">
        <v>51</v>
      </c>
      <c r="O171" s="16">
        <v>1635</v>
      </c>
      <c r="P171" s="15">
        <f t="shared" si="15"/>
        <v>83385</v>
      </c>
      <c r="Q171" s="32" t="s">
        <v>169</v>
      </c>
      <c r="R171" s="32" t="s">
        <v>1</v>
      </c>
      <c r="S171" s="14">
        <f t="shared" si="14"/>
        <v>51</v>
      </c>
      <c r="T171" s="14">
        <v>0</v>
      </c>
    </row>
    <row r="172" spans="1:20" ht="34.5" customHeight="1" x14ac:dyDescent="0.25">
      <c r="B172" s="18">
        <f t="shared" si="11"/>
        <v>165</v>
      </c>
      <c r="C172" s="17">
        <v>45925</v>
      </c>
      <c r="D172" s="41">
        <v>2025</v>
      </c>
      <c r="E172" s="32" t="s">
        <v>48</v>
      </c>
      <c r="F172" s="32" t="s">
        <v>1340</v>
      </c>
      <c r="G172" s="32" t="s">
        <v>1499</v>
      </c>
      <c r="H172" s="32" t="s">
        <v>1498</v>
      </c>
      <c r="I172" s="32" t="s">
        <v>39</v>
      </c>
      <c r="J172" s="32" t="s">
        <v>1497</v>
      </c>
      <c r="K172" s="32" t="s">
        <v>1496</v>
      </c>
      <c r="L172" s="32" t="s">
        <v>171</v>
      </c>
      <c r="M172" s="32" t="s">
        <v>170</v>
      </c>
      <c r="N172" s="14">
        <v>28</v>
      </c>
      <c r="O172" s="16">
        <v>1635</v>
      </c>
      <c r="P172" s="15">
        <f t="shared" si="15"/>
        <v>45780</v>
      </c>
      <c r="Q172" s="32" t="s">
        <v>169</v>
      </c>
      <c r="R172" s="32" t="s">
        <v>1</v>
      </c>
      <c r="S172" s="14">
        <f t="shared" si="14"/>
        <v>28</v>
      </c>
      <c r="T172" s="14">
        <v>0</v>
      </c>
    </row>
    <row r="173" spans="1:20" ht="34.5" customHeight="1" x14ac:dyDescent="0.25">
      <c r="B173" s="18">
        <f t="shared" si="11"/>
        <v>166</v>
      </c>
      <c r="C173" s="17">
        <v>45925</v>
      </c>
      <c r="D173" s="41">
        <v>2025</v>
      </c>
      <c r="E173" s="32" t="s">
        <v>10</v>
      </c>
      <c r="F173" s="32" t="s">
        <v>217</v>
      </c>
      <c r="G173" s="32" t="s">
        <v>82</v>
      </c>
      <c r="H173" s="32" t="s">
        <v>1495</v>
      </c>
      <c r="I173" s="32" t="s">
        <v>54</v>
      </c>
      <c r="J173" s="32" t="s">
        <v>1494</v>
      </c>
      <c r="K173" s="32" t="s">
        <v>1493</v>
      </c>
      <c r="L173" s="32" t="s">
        <v>171</v>
      </c>
      <c r="M173" s="32" t="s">
        <v>170</v>
      </c>
      <c r="N173" s="14">
        <v>25</v>
      </c>
      <c r="O173" s="16">
        <v>1635</v>
      </c>
      <c r="P173" s="15">
        <f t="shared" si="15"/>
        <v>40875</v>
      </c>
      <c r="Q173" s="32" t="s">
        <v>169</v>
      </c>
      <c r="R173" s="32" t="s">
        <v>1</v>
      </c>
      <c r="S173" s="14">
        <f t="shared" si="14"/>
        <v>25</v>
      </c>
      <c r="T173" s="14">
        <v>0</v>
      </c>
    </row>
    <row r="174" spans="1:20" ht="34.5" customHeight="1" x14ac:dyDescent="0.25">
      <c r="B174" s="18">
        <f t="shared" si="11"/>
        <v>167</v>
      </c>
      <c r="C174" s="17">
        <v>45925</v>
      </c>
      <c r="D174" s="41">
        <v>2025</v>
      </c>
      <c r="E174" s="32" t="s">
        <v>10</v>
      </c>
      <c r="F174" s="32" t="s">
        <v>217</v>
      </c>
      <c r="G174" s="32" t="s">
        <v>1492</v>
      </c>
      <c r="H174" s="32" t="s">
        <v>1491</v>
      </c>
      <c r="I174" s="32" t="s">
        <v>54</v>
      </c>
      <c r="J174" s="32" t="s">
        <v>1490</v>
      </c>
      <c r="K174" s="32" t="s">
        <v>1489</v>
      </c>
      <c r="L174" s="32" t="s">
        <v>171</v>
      </c>
      <c r="M174" s="32" t="s">
        <v>170</v>
      </c>
      <c r="N174" s="14">
        <v>25</v>
      </c>
      <c r="O174" s="16">
        <v>1635</v>
      </c>
      <c r="P174" s="15">
        <f t="shared" si="15"/>
        <v>40875</v>
      </c>
      <c r="Q174" s="32" t="s">
        <v>169</v>
      </c>
      <c r="R174" s="32" t="s">
        <v>1</v>
      </c>
      <c r="S174" s="14">
        <f t="shared" si="14"/>
        <v>25</v>
      </c>
      <c r="T174" s="14">
        <v>0</v>
      </c>
    </row>
    <row r="175" spans="1:20" s="33" customFormat="1" ht="34.5" x14ac:dyDescent="0.25">
      <c r="B175" s="18">
        <f t="shared" si="11"/>
        <v>168</v>
      </c>
      <c r="C175" s="17">
        <v>45925</v>
      </c>
      <c r="D175" s="41">
        <v>2025</v>
      </c>
      <c r="E175" s="32" t="s">
        <v>9</v>
      </c>
      <c r="F175" s="32" t="s">
        <v>68</v>
      </c>
      <c r="G175" s="32" t="s">
        <v>1488</v>
      </c>
      <c r="H175" s="32" t="s">
        <v>1487</v>
      </c>
      <c r="I175" s="32" t="s">
        <v>54</v>
      </c>
      <c r="J175" s="32" t="s">
        <v>1360</v>
      </c>
      <c r="K175" s="32" t="s">
        <v>1391</v>
      </c>
      <c r="L175" s="32" t="s">
        <v>115</v>
      </c>
      <c r="M175" s="32" t="s">
        <v>12</v>
      </c>
      <c r="N175" s="37">
        <v>67</v>
      </c>
      <c r="O175" s="39">
        <v>0</v>
      </c>
      <c r="P175" s="38">
        <f t="shared" si="15"/>
        <v>0</v>
      </c>
      <c r="Q175" s="32" t="s">
        <v>240</v>
      </c>
      <c r="R175" s="32" t="s">
        <v>7</v>
      </c>
      <c r="S175" s="37">
        <f>N175/2</f>
        <v>33.5</v>
      </c>
      <c r="T175" s="37">
        <v>0</v>
      </c>
    </row>
    <row r="176" spans="1:20" s="8" customFormat="1" ht="32.25" customHeight="1" x14ac:dyDescent="0.25">
      <c r="B176" s="18">
        <f t="shared" si="11"/>
        <v>169</v>
      </c>
      <c r="C176" s="17">
        <v>45925</v>
      </c>
      <c r="D176" s="41">
        <v>2025</v>
      </c>
      <c r="E176" s="32" t="s">
        <v>11</v>
      </c>
      <c r="F176" s="32" t="s">
        <v>118</v>
      </c>
      <c r="G176" s="32" t="s">
        <v>1486</v>
      </c>
      <c r="H176" s="32" t="s">
        <v>1485</v>
      </c>
      <c r="I176" s="32" t="s">
        <v>54</v>
      </c>
      <c r="J176" s="32" t="s">
        <v>1337</v>
      </c>
      <c r="K176" s="32" t="s">
        <v>1390</v>
      </c>
      <c r="L176" s="32" t="s">
        <v>144</v>
      </c>
      <c r="M176" s="32" t="s">
        <v>142</v>
      </c>
      <c r="N176" s="14">
        <v>29</v>
      </c>
      <c r="O176" s="16">
        <v>248</v>
      </c>
      <c r="P176" s="15">
        <f t="shared" si="15"/>
        <v>7192</v>
      </c>
      <c r="Q176" s="32" t="s">
        <v>143</v>
      </c>
      <c r="R176" s="32" t="s">
        <v>7</v>
      </c>
      <c r="S176" s="14">
        <f>N176</f>
        <v>29</v>
      </c>
      <c r="T176" s="14">
        <v>0</v>
      </c>
    </row>
    <row r="177" spans="1:20" ht="34.5" customHeight="1" x14ac:dyDescent="0.25">
      <c r="B177" s="18">
        <f t="shared" si="11"/>
        <v>170</v>
      </c>
      <c r="C177" s="17">
        <v>45925</v>
      </c>
      <c r="D177" s="31">
        <v>2025</v>
      </c>
      <c r="E177" s="32" t="s">
        <v>48</v>
      </c>
      <c r="F177" s="32" t="s">
        <v>1340</v>
      </c>
      <c r="G177" s="32" t="s">
        <v>1484</v>
      </c>
      <c r="H177" s="32" t="s">
        <v>1483</v>
      </c>
      <c r="I177" s="32" t="s">
        <v>39</v>
      </c>
      <c r="J177" s="32" t="s">
        <v>1482</v>
      </c>
      <c r="K177" s="32" t="s">
        <v>1481</v>
      </c>
      <c r="L177" s="32" t="s">
        <v>247</v>
      </c>
      <c r="M177" s="32" t="s">
        <v>168</v>
      </c>
      <c r="N177" s="14">
        <v>50</v>
      </c>
      <c r="O177" s="16">
        <v>318</v>
      </c>
      <c r="P177" s="15">
        <f t="shared" si="15"/>
        <v>15900</v>
      </c>
      <c r="Q177" s="32" t="s">
        <v>167</v>
      </c>
      <c r="R177" s="32" t="s">
        <v>0</v>
      </c>
      <c r="S177" s="14">
        <f>N177</f>
        <v>50</v>
      </c>
      <c r="T177" s="14">
        <v>0</v>
      </c>
    </row>
    <row r="178" spans="1:20" ht="34.5" customHeight="1" x14ac:dyDescent="0.25">
      <c r="A178" s="8"/>
      <c r="B178" s="18">
        <f t="shared" si="11"/>
        <v>171</v>
      </c>
      <c r="C178" s="17">
        <v>45926</v>
      </c>
      <c r="D178" s="31">
        <v>2025</v>
      </c>
      <c r="E178" s="32" t="s">
        <v>37</v>
      </c>
      <c r="F178" s="32" t="s">
        <v>109</v>
      </c>
      <c r="G178" s="32" t="s">
        <v>1480</v>
      </c>
      <c r="H178" s="32" t="s">
        <v>1479</v>
      </c>
      <c r="I178" s="32" t="s">
        <v>54</v>
      </c>
      <c r="J178" s="32" t="s">
        <v>1478</v>
      </c>
      <c r="K178" s="32" t="s">
        <v>1477</v>
      </c>
      <c r="L178" s="32" t="s">
        <v>176</v>
      </c>
      <c r="M178" s="32" t="s">
        <v>8</v>
      </c>
      <c r="N178" s="14">
        <v>150</v>
      </c>
      <c r="O178" s="16">
        <v>62.79</v>
      </c>
      <c r="P178" s="15">
        <f t="shared" si="15"/>
        <v>9418.5</v>
      </c>
      <c r="Q178" s="32" t="s">
        <v>116</v>
      </c>
      <c r="R178" s="32" t="s">
        <v>0</v>
      </c>
      <c r="S178" s="14">
        <f>+N178/10</f>
        <v>15</v>
      </c>
      <c r="T178" s="14">
        <v>0</v>
      </c>
    </row>
    <row r="179" spans="1:20" ht="34.5" customHeight="1" x14ac:dyDescent="0.25">
      <c r="B179" s="18">
        <f t="shared" si="11"/>
        <v>172</v>
      </c>
      <c r="C179" s="17">
        <v>45926</v>
      </c>
      <c r="D179" s="41">
        <v>2025</v>
      </c>
      <c r="E179" s="32" t="s">
        <v>49</v>
      </c>
      <c r="F179" s="32" t="s">
        <v>307</v>
      </c>
      <c r="G179" s="32" t="s">
        <v>307</v>
      </c>
      <c r="H179" s="32" t="s">
        <v>306</v>
      </c>
      <c r="I179" s="32" t="s">
        <v>5</v>
      </c>
      <c r="J179" s="32" t="s">
        <v>305</v>
      </c>
      <c r="K179" s="32" t="s">
        <v>1476</v>
      </c>
      <c r="L179" s="32" t="s">
        <v>83</v>
      </c>
      <c r="M179" s="32" t="s">
        <v>81</v>
      </c>
      <c r="N179" s="14">
        <v>190</v>
      </c>
      <c r="O179" s="16">
        <v>2548</v>
      </c>
      <c r="P179" s="15">
        <f t="shared" si="15"/>
        <v>484120</v>
      </c>
      <c r="Q179" s="32" t="s">
        <v>172</v>
      </c>
      <c r="R179" s="32" t="s">
        <v>1</v>
      </c>
      <c r="S179" s="14">
        <f>N179</f>
        <v>190</v>
      </c>
      <c r="T179" s="14">
        <v>0</v>
      </c>
    </row>
    <row r="180" spans="1:20" ht="34.5" customHeight="1" x14ac:dyDescent="0.25">
      <c r="B180" s="18">
        <f t="shared" si="11"/>
        <v>173</v>
      </c>
      <c r="C180" s="17">
        <v>45926</v>
      </c>
      <c r="D180" s="41">
        <v>2025</v>
      </c>
      <c r="E180" s="32" t="s">
        <v>11</v>
      </c>
      <c r="F180" s="32" t="s">
        <v>1474</v>
      </c>
      <c r="G180" s="32" t="s">
        <v>1474</v>
      </c>
      <c r="H180" s="32" t="s">
        <v>1473</v>
      </c>
      <c r="I180" s="32" t="s">
        <v>5</v>
      </c>
      <c r="J180" s="32" t="s">
        <v>1357</v>
      </c>
      <c r="K180" s="32" t="s">
        <v>1475</v>
      </c>
      <c r="L180" s="32" t="s">
        <v>83</v>
      </c>
      <c r="M180" s="32" t="s">
        <v>81</v>
      </c>
      <c r="N180" s="14">
        <v>322</v>
      </c>
      <c r="O180" s="16">
        <v>2548</v>
      </c>
      <c r="P180" s="15">
        <f t="shared" si="15"/>
        <v>820456</v>
      </c>
      <c r="Q180" s="32" t="s">
        <v>172</v>
      </c>
      <c r="R180" s="32" t="s">
        <v>1</v>
      </c>
      <c r="S180" s="14">
        <f>N180</f>
        <v>322</v>
      </c>
      <c r="T180" s="14">
        <v>0</v>
      </c>
    </row>
    <row r="181" spans="1:20" s="34" customFormat="1" ht="34.5" customHeight="1" x14ac:dyDescent="0.25">
      <c r="B181" s="18">
        <f t="shared" si="11"/>
        <v>174</v>
      </c>
      <c r="C181" s="17">
        <v>45926</v>
      </c>
      <c r="D181" s="31">
        <v>2025</v>
      </c>
      <c r="E181" s="32" t="s">
        <v>11</v>
      </c>
      <c r="F181" s="32" t="s">
        <v>1474</v>
      </c>
      <c r="G181" s="32" t="s">
        <v>1474</v>
      </c>
      <c r="H181" s="32" t="s">
        <v>1473</v>
      </c>
      <c r="I181" s="32" t="s">
        <v>5</v>
      </c>
      <c r="J181" s="32" t="s">
        <v>1357</v>
      </c>
      <c r="K181" s="32" t="s">
        <v>1472</v>
      </c>
      <c r="L181" s="32" t="s">
        <v>246</v>
      </c>
      <c r="M181" s="32" t="s">
        <v>245</v>
      </c>
      <c r="N181" s="14">
        <v>322</v>
      </c>
      <c r="O181" s="16">
        <v>282</v>
      </c>
      <c r="P181" s="15">
        <f t="shared" si="15"/>
        <v>90804</v>
      </c>
      <c r="Q181" s="32" t="s">
        <v>244</v>
      </c>
      <c r="R181" s="32" t="s">
        <v>0</v>
      </c>
      <c r="S181" s="14">
        <f>N181</f>
        <v>322</v>
      </c>
      <c r="T181" s="14">
        <v>0</v>
      </c>
    </row>
    <row r="182" spans="1:20" ht="34.5" customHeight="1" x14ac:dyDescent="0.25">
      <c r="B182" s="18">
        <f t="shared" si="11"/>
        <v>175</v>
      </c>
      <c r="C182" s="17">
        <v>45926</v>
      </c>
      <c r="D182" s="41">
        <v>2025</v>
      </c>
      <c r="E182" s="32" t="s">
        <v>6</v>
      </c>
      <c r="F182" s="32" t="s">
        <v>183</v>
      </c>
      <c r="G182" s="32" t="s">
        <v>183</v>
      </c>
      <c r="H182" s="32" t="s">
        <v>1462</v>
      </c>
      <c r="I182" s="32" t="s">
        <v>5</v>
      </c>
      <c r="J182" s="32" t="s">
        <v>1015</v>
      </c>
      <c r="K182" s="32" t="s">
        <v>235</v>
      </c>
      <c r="L182" s="32" t="s">
        <v>83</v>
      </c>
      <c r="M182" s="32" t="s">
        <v>81</v>
      </c>
      <c r="N182" s="14">
        <v>946</v>
      </c>
      <c r="O182" s="16">
        <v>2548</v>
      </c>
      <c r="P182" s="15">
        <f t="shared" si="15"/>
        <v>2410408</v>
      </c>
      <c r="Q182" s="32" t="s">
        <v>172</v>
      </c>
      <c r="R182" s="32" t="s">
        <v>1</v>
      </c>
      <c r="S182" s="14">
        <f>N182</f>
        <v>946</v>
      </c>
      <c r="T182" s="14">
        <v>0</v>
      </c>
    </row>
    <row r="183" spans="1:20" s="8" customFormat="1" ht="34.5" customHeight="1" x14ac:dyDescent="0.25">
      <c r="B183" s="18">
        <f t="shared" si="11"/>
        <v>176</v>
      </c>
      <c r="C183" s="17">
        <v>45926</v>
      </c>
      <c r="D183" s="41">
        <v>2025</v>
      </c>
      <c r="E183" s="32" t="s">
        <v>48</v>
      </c>
      <c r="F183" s="32" t="s">
        <v>1341</v>
      </c>
      <c r="G183" s="32" t="s">
        <v>1341</v>
      </c>
      <c r="H183" s="32" t="s">
        <v>1471</v>
      </c>
      <c r="I183" s="32" t="s">
        <v>5</v>
      </c>
      <c r="J183" s="32" t="s">
        <v>1345</v>
      </c>
      <c r="K183" s="32" t="s">
        <v>1389</v>
      </c>
      <c r="L183" s="32" t="s">
        <v>216</v>
      </c>
      <c r="M183" s="32" t="s">
        <v>173</v>
      </c>
      <c r="N183" s="14">
        <v>50</v>
      </c>
      <c r="O183" s="16">
        <v>210</v>
      </c>
      <c r="P183" s="15">
        <f t="shared" si="15"/>
        <v>10500</v>
      </c>
      <c r="Q183" s="32" t="s">
        <v>203</v>
      </c>
      <c r="R183" s="32" t="s">
        <v>7</v>
      </c>
      <c r="S183" s="14">
        <f>+N183*8</f>
        <v>400</v>
      </c>
      <c r="T183" s="14">
        <v>0</v>
      </c>
    </row>
    <row r="184" spans="1:20" ht="34.5" customHeight="1" x14ac:dyDescent="0.25">
      <c r="B184" s="18">
        <f t="shared" si="11"/>
        <v>177</v>
      </c>
      <c r="C184" s="17">
        <v>45926</v>
      </c>
      <c r="D184" s="41">
        <v>2025</v>
      </c>
      <c r="E184" s="32" t="s">
        <v>10</v>
      </c>
      <c r="F184" s="32" t="s">
        <v>217</v>
      </c>
      <c r="G184" s="32" t="s">
        <v>1470</v>
      </c>
      <c r="H184" s="32" t="s">
        <v>1469</v>
      </c>
      <c r="I184" s="32" t="s">
        <v>54</v>
      </c>
      <c r="J184" s="32" t="s">
        <v>1468</v>
      </c>
      <c r="K184" s="32" t="s">
        <v>1467</v>
      </c>
      <c r="L184" s="32" t="s">
        <v>171</v>
      </c>
      <c r="M184" s="32" t="s">
        <v>170</v>
      </c>
      <c r="N184" s="14">
        <v>50</v>
      </c>
      <c r="O184" s="16">
        <v>1635</v>
      </c>
      <c r="P184" s="15">
        <f t="shared" si="15"/>
        <v>81750</v>
      </c>
      <c r="Q184" s="32" t="s">
        <v>169</v>
      </c>
      <c r="R184" s="32" t="s">
        <v>1</v>
      </c>
      <c r="S184" s="14">
        <f>N184</f>
        <v>50</v>
      </c>
      <c r="T184" s="14">
        <v>0</v>
      </c>
    </row>
    <row r="185" spans="1:20" ht="34.5" customHeight="1" x14ac:dyDescent="0.25">
      <c r="B185" s="18">
        <f t="shared" si="11"/>
        <v>178</v>
      </c>
      <c r="C185" s="17">
        <v>45926</v>
      </c>
      <c r="D185" s="41">
        <v>2025</v>
      </c>
      <c r="E185" s="32" t="s">
        <v>10</v>
      </c>
      <c r="F185" s="32" t="s">
        <v>217</v>
      </c>
      <c r="G185" s="32" t="s">
        <v>1466</v>
      </c>
      <c r="H185" s="32" t="s">
        <v>1465</v>
      </c>
      <c r="I185" s="32" t="s">
        <v>1464</v>
      </c>
      <c r="J185" s="32" t="s">
        <v>1463</v>
      </c>
      <c r="K185" s="32" t="s">
        <v>234</v>
      </c>
      <c r="L185" s="32" t="s">
        <v>171</v>
      </c>
      <c r="M185" s="32" t="s">
        <v>170</v>
      </c>
      <c r="N185" s="14">
        <v>40</v>
      </c>
      <c r="O185" s="16">
        <v>1635</v>
      </c>
      <c r="P185" s="15">
        <f t="shared" si="15"/>
        <v>65400</v>
      </c>
      <c r="Q185" s="32" t="s">
        <v>169</v>
      </c>
      <c r="R185" s="32" t="s">
        <v>1</v>
      </c>
      <c r="S185" s="14">
        <f>N185</f>
        <v>40</v>
      </c>
      <c r="T185" s="14">
        <v>0</v>
      </c>
    </row>
    <row r="186" spans="1:20" ht="34.5" customHeight="1" x14ac:dyDescent="0.25">
      <c r="B186" s="18">
        <f t="shared" si="11"/>
        <v>179</v>
      </c>
      <c r="C186" s="17">
        <v>45926</v>
      </c>
      <c r="D186" s="31">
        <v>2025</v>
      </c>
      <c r="E186" s="32" t="s">
        <v>6</v>
      </c>
      <c r="F186" s="32" t="s">
        <v>183</v>
      </c>
      <c r="G186" s="32" t="s">
        <v>183</v>
      </c>
      <c r="H186" s="32" t="s">
        <v>1462</v>
      </c>
      <c r="I186" s="32" t="s">
        <v>5</v>
      </c>
      <c r="J186" s="32" t="s">
        <v>1015</v>
      </c>
      <c r="K186" s="32" t="s">
        <v>1461</v>
      </c>
      <c r="L186" s="32" t="s">
        <v>1404</v>
      </c>
      <c r="M186" s="32" t="s">
        <v>1403</v>
      </c>
      <c r="N186" s="14">
        <v>3</v>
      </c>
      <c r="O186" s="16">
        <v>16250</v>
      </c>
      <c r="P186" s="15">
        <f t="shared" si="15"/>
        <v>48750</v>
      </c>
      <c r="Q186" s="32" t="s">
        <v>1402</v>
      </c>
      <c r="R186" s="32" t="s">
        <v>0</v>
      </c>
      <c r="S186" s="14">
        <f>N186</f>
        <v>3</v>
      </c>
      <c r="T186" s="14">
        <v>50</v>
      </c>
    </row>
    <row r="187" spans="1:20" ht="34.5" customHeight="1" x14ac:dyDescent="0.25">
      <c r="B187" s="18">
        <f t="shared" si="11"/>
        <v>180</v>
      </c>
      <c r="C187" s="17">
        <v>45926</v>
      </c>
      <c r="D187" s="41">
        <v>2025</v>
      </c>
      <c r="E187" s="32" t="s">
        <v>48</v>
      </c>
      <c r="F187" s="32" t="s">
        <v>179</v>
      </c>
      <c r="G187" s="32" t="s">
        <v>179</v>
      </c>
      <c r="H187" s="32" t="s">
        <v>1460</v>
      </c>
      <c r="I187" s="32" t="s">
        <v>280</v>
      </c>
      <c r="J187" s="32" t="s">
        <v>973</v>
      </c>
      <c r="K187" s="32" t="s">
        <v>233</v>
      </c>
      <c r="L187" s="32" t="s">
        <v>171</v>
      </c>
      <c r="M187" s="32" t="s">
        <v>170</v>
      </c>
      <c r="N187" s="14">
        <v>175</v>
      </c>
      <c r="O187" s="16">
        <v>1635</v>
      </c>
      <c r="P187" s="15">
        <f t="shared" si="15"/>
        <v>286125</v>
      </c>
      <c r="Q187" s="32" t="s">
        <v>169</v>
      </c>
      <c r="R187" s="32" t="s">
        <v>1</v>
      </c>
      <c r="S187" s="14">
        <f>N187</f>
        <v>175</v>
      </c>
      <c r="T187" s="14">
        <v>0</v>
      </c>
    </row>
    <row r="188" spans="1:20" ht="34.5" customHeight="1" x14ac:dyDescent="0.25">
      <c r="A188" s="34"/>
      <c r="B188" s="18">
        <f t="shared" si="11"/>
        <v>181</v>
      </c>
      <c r="C188" s="17">
        <v>45926</v>
      </c>
      <c r="D188" s="41">
        <v>2025</v>
      </c>
      <c r="E188" s="32" t="s">
        <v>48</v>
      </c>
      <c r="F188" s="32" t="s">
        <v>1459</v>
      </c>
      <c r="G188" s="32" t="s">
        <v>1459</v>
      </c>
      <c r="H188" s="32" t="s">
        <v>1458</v>
      </c>
      <c r="I188" s="32" t="s">
        <v>5</v>
      </c>
      <c r="J188" s="32" t="s">
        <v>1457</v>
      </c>
      <c r="K188" s="32" t="s">
        <v>232</v>
      </c>
      <c r="L188" s="32" t="s">
        <v>160</v>
      </c>
      <c r="M188" s="32" t="s">
        <v>131</v>
      </c>
      <c r="N188" s="14">
        <v>119</v>
      </c>
      <c r="O188" s="16">
        <v>405</v>
      </c>
      <c r="P188" s="15">
        <f t="shared" si="15"/>
        <v>48195</v>
      </c>
      <c r="Q188" s="32" t="s">
        <v>161</v>
      </c>
      <c r="R188" s="32" t="s">
        <v>1</v>
      </c>
      <c r="S188" s="14">
        <f>+N188</f>
        <v>119</v>
      </c>
      <c r="T188" s="14">
        <v>0</v>
      </c>
    </row>
    <row r="189" spans="1:20" ht="34.5" customHeight="1" x14ac:dyDescent="0.25">
      <c r="B189" s="18">
        <f t="shared" si="11"/>
        <v>182</v>
      </c>
      <c r="C189" s="17">
        <v>45929</v>
      </c>
      <c r="D189" s="41">
        <v>2025</v>
      </c>
      <c r="E189" s="32" t="s">
        <v>34</v>
      </c>
      <c r="F189" s="32" t="s">
        <v>1456</v>
      </c>
      <c r="G189" s="32" t="s">
        <v>1456</v>
      </c>
      <c r="H189" s="32" t="s">
        <v>1455</v>
      </c>
      <c r="I189" s="32" t="s">
        <v>280</v>
      </c>
      <c r="J189" s="32" t="s">
        <v>1454</v>
      </c>
      <c r="K189" s="32" t="s">
        <v>231</v>
      </c>
      <c r="L189" s="32" t="s">
        <v>171</v>
      </c>
      <c r="M189" s="32" t="s">
        <v>170</v>
      </c>
      <c r="N189" s="14">
        <v>90</v>
      </c>
      <c r="O189" s="16">
        <v>1635</v>
      </c>
      <c r="P189" s="15">
        <f t="shared" si="15"/>
        <v>147150</v>
      </c>
      <c r="Q189" s="32" t="s">
        <v>169</v>
      </c>
      <c r="R189" s="32" t="s">
        <v>1</v>
      </c>
      <c r="S189" s="14">
        <f>N189</f>
        <v>90</v>
      </c>
      <c r="T189" s="14">
        <v>0</v>
      </c>
    </row>
    <row r="190" spans="1:20" ht="34.5" customHeight="1" x14ac:dyDescent="0.25">
      <c r="A190" s="34"/>
      <c r="B190" s="18">
        <f t="shared" si="11"/>
        <v>183</v>
      </c>
      <c r="C190" s="17">
        <v>45926</v>
      </c>
      <c r="D190" s="31">
        <v>2025</v>
      </c>
      <c r="E190" s="32" t="s">
        <v>4</v>
      </c>
      <c r="F190" s="32" t="s">
        <v>243</v>
      </c>
      <c r="G190" s="32" t="s">
        <v>243</v>
      </c>
      <c r="H190" s="32" t="s">
        <v>242</v>
      </c>
      <c r="I190" s="32" t="s">
        <v>5</v>
      </c>
      <c r="J190" s="32" t="s">
        <v>241</v>
      </c>
      <c r="K190" s="32" t="s">
        <v>1388</v>
      </c>
      <c r="L190" s="32" t="s">
        <v>215</v>
      </c>
      <c r="M190" s="32" t="s">
        <v>214</v>
      </c>
      <c r="N190" s="14">
        <v>906</v>
      </c>
      <c r="O190" s="16">
        <v>176.7</v>
      </c>
      <c r="P190" s="15">
        <f t="shared" si="15"/>
        <v>160090.19999999998</v>
      </c>
      <c r="Q190" s="32" t="s">
        <v>213</v>
      </c>
      <c r="R190" s="32" t="s">
        <v>7</v>
      </c>
      <c r="S190" s="14">
        <f>N190</f>
        <v>906</v>
      </c>
      <c r="T190" s="14">
        <v>0</v>
      </c>
    </row>
    <row r="191" spans="1:20" s="34" customFormat="1" ht="34.5" customHeight="1" x14ac:dyDescent="0.25">
      <c r="B191" s="18">
        <f t="shared" si="11"/>
        <v>184</v>
      </c>
      <c r="C191" s="17">
        <v>45926</v>
      </c>
      <c r="D191" s="31">
        <v>2025</v>
      </c>
      <c r="E191" s="32" t="s">
        <v>4</v>
      </c>
      <c r="F191" s="32" t="s">
        <v>243</v>
      </c>
      <c r="G191" s="32" t="s">
        <v>243</v>
      </c>
      <c r="H191" s="32" t="s">
        <v>242</v>
      </c>
      <c r="I191" s="32" t="s">
        <v>5</v>
      </c>
      <c r="J191" s="32" t="s">
        <v>241</v>
      </c>
      <c r="K191" s="32" t="s">
        <v>1387</v>
      </c>
      <c r="L191" s="32" t="s">
        <v>158</v>
      </c>
      <c r="M191" s="32" t="s">
        <v>159</v>
      </c>
      <c r="N191" s="14">
        <v>1000</v>
      </c>
      <c r="O191" s="16">
        <v>1270</v>
      </c>
      <c r="P191" s="15">
        <f t="shared" si="15"/>
        <v>1270000</v>
      </c>
      <c r="Q191" s="32" t="s">
        <v>236</v>
      </c>
      <c r="R191" s="32" t="s">
        <v>7</v>
      </c>
      <c r="S191" s="14">
        <f>+N191*5</f>
        <v>5000</v>
      </c>
      <c r="T191" s="14">
        <v>0</v>
      </c>
    </row>
    <row r="192" spans="1:20" s="8" customFormat="1" ht="34.5" customHeight="1" x14ac:dyDescent="0.25">
      <c r="B192" s="18">
        <f t="shared" si="11"/>
        <v>185</v>
      </c>
      <c r="C192" s="17">
        <v>45929</v>
      </c>
      <c r="D192" s="31">
        <v>2025</v>
      </c>
      <c r="E192" s="32" t="s">
        <v>44</v>
      </c>
      <c r="F192" s="32" t="s">
        <v>1453</v>
      </c>
      <c r="G192" s="32" t="s">
        <v>1452</v>
      </c>
      <c r="H192" s="32" t="s">
        <v>1451</v>
      </c>
      <c r="I192" s="32" t="s">
        <v>80</v>
      </c>
      <c r="J192" s="32" t="s">
        <v>1450</v>
      </c>
      <c r="K192" s="32" t="s">
        <v>1449</v>
      </c>
      <c r="L192" s="32" t="s">
        <v>1448</v>
      </c>
      <c r="M192" s="32" t="s">
        <v>8</v>
      </c>
      <c r="N192" s="14">
        <v>77</v>
      </c>
      <c r="O192" s="16">
        <v>619.77</v>
      </c>
      <c r="P192" s="15">
        <f t="shared" si="15"/>
        <v>47722.29</v>
      </c>
      <c r="Q192" s="32" t="s">
        <v>1447</v>
      </c>
      <c r="R192" s="32" t="s">
        <v>0</v>
      </c>
      <c r="S192" s="14">
        <f>+N192/10</f>
        <v>7.7</v>
      </c>
      <c r="T192" s="14">
        <v>0</v>
      </c>
    </row>
    <row r="193" spans="2:20" s="34" customFormat="1" ht="34.5" customHeight="1" x14ac:dyDescent="0.25">
      <c r="B193" s="18">
        <f t="shared" si="11"/>
        <v>186</v>
      </c>
      <c r="C193" s="17">
        <v>45929</v>
      </c>
      <c r="D193" s="31">
        <v>2025</v>
      </c>
      <c r="E193" s="32" t="s">
        <v>4</v>
      </c>
      <c r="F193" s="32" t="s">
        <v>4</v>
      </c>
      <c r="G193" s="32" t="s">
        <v>269</v>
      </c>
      <c r="H193" s="32" t="s">
        <v>303</v>
      </c>
      <c r="I193" s="32" t="s">
        <v>278</v>
      </c>
      <c r="J193" s="32" t="s">
        <v>302</v>
      </c>
      <c r="K193" s="32" t="s">
        <v>1446</v>
      </c>
      <c r="L193" s="32" t="s">
        <v>301</v>
      </c>
      <c r="M193" s="32" t="s">
        <v>267</v>
      </c>
      <c r="N193" s="14">
        <v>42</v>
      </c>
      <c r="O193" s="16">
        <v>1900</v>
      </c>
      <c r="P193" s="15">
        <f t="shared" si="15"/>
        <v>79800</v>
      </c>
      <c r="Q193" s="32" t="s">
        <v>1445</v>
      </c>
      <c r="R193" s="32" t="s">
        <v>0</v>
      </c>
      <c r="S193" s="14">
        <f>N193*10</f>
        <v>420</v>
      </c>
      <c r="T193" s="14">
        <v>0</v>
      </c>
    </row>
    <row r="194" spans="2:20" ht="34.5" customHeight="1" x14ac:dyDescent="0.25">
      <c r="B194" s="18">
        <f t="shared" si="11"/>
        <v>187</v>
      </c>
      <c r="C194" s="17">
        <v>45929</v>
      </c>
      <c r="D194" s="31">
        <v>2025</v>
      </c>
      <c r="E194" s="32" t="s">
        <v>34</v>
      </c>
      <c r="F194" s="32" t="s">
        <v>94</v>
      </c>
      <c r="G194" s="32" t="s">
        <v>94</v>
      </c>
      <c r="H194" s="32" t="s">
        <v>1416</v>
      </c>
      <c r="I194" s="32" t="s">
        <v>5</v>
      </c>
      <c r="J194" s="32" t="s">
        <v>1339</v>
      </c>
      <c r="K194" s="32" t="s">
        <v>1444</v>
      </c>
      <c r="L194" s="32" t="s">
        <v>175</v>
      </c>
      <c r="M194" s="32" t="s">
        <v>92</v>
      </c>
      <c r="N194" s="14">
        <v>1</v>
      </c>
      <c r="O194" s="16">
        <v>24900</v>
      </c>
      <c r="P194" s="15">
        <f t="shared" si="15"/>
        <v>24900</v>
      </c>
      <c r="Q194" s="32" t="s">
        <v>174</v>
      </c>
      <c r="R194" s="32" t="s">
        <v>0</v>
      </c>
      <c r="S194" s="14">
        <v>1</v>
      </c>
      <c r="T194" s="14">
        <v>0</v>
      </c>
    </row>
    <row r="195" spans="2:20" s="33" customFormat="1" ht="79.5" customHeight="1" x14ac:dyDescent="0.25">
      <c r="B195" s="18">
        <f t="shared" si="11"/>
        <v>188</v>
      </c>
      <c r="C195" s="17">
        <v>45930</v>
      </c>
      <c r="D195" s="41">
        <v>2025</v>
      </c>
      <c r="E195" s="32" t="s">
        <v>10</v>
      </c>
      <c r="F195" s="32" t="s">
        <v>1442</v>
      </c>
      <c r="G195" s="32" t="s">
        <v>1442</v>
      </c>
      <c r="H195" s="32" t="s">
        <v>1441</v>
      </c>
      <c r="I195" s="32" t="s">
        <v>5</v>
      </c>
      <c r="J195" s="32" t="s">
        <v>1440</v>
      </c>
      <c r="K195" s="32" t="s">
        <v>1386</v>
      </c>
      <c r="L195" s="32" t="s">
        <v>115</v>
      </c>
      <c r="M195" s="32" t="s">
        <v>12</v>
      </c>
      <c r="N195" s="37">
        <v>1265</v>
      </c>
      <c r="O195" s="39">
        <v>0</v>
      </c>
      <c r="P195" s="38">
        <f t="shared" si="15"/>
        <v>0</v>
      </c>
      <c r="Q195" s="32" t="s">
        <v>240</v>
      </c>
      <c r="R195" s="32" t="s">
        <v>7</v>
      </c>
      <c r="S195" s="37">
        <f>N195/2</f>
        <v>632.5</v>
      </c>
      <c r="T195" s="37">
        <v>0</v>
      </c>
    </row>
    <row r="196" spans="2:20" s="33" customFormat="1" ht="34.5" x14ac:dyDescent="0.25">
      <c r="B196" s="18">
        <f t="shared" si="11"/>
        <v>189</v>
      </c>
      <c r="C196" s="17">
        <v>45930</v>
      </c>
      <c r="D196" s="41">
        <v>2025</v>
      </c>
      <c r="E196" s="32" t="s">
        <v>51</v>
      </c>
      <c r="F196" s="32" t="s">
        <v>1434</v>
      </c>
      <c r="G196" s="32" t="s">
        <v>1439</v>
      </c>
      <c r="H196" s="32" t="s">
        <v>1438</v>
      </c>
      <c r="I196" s="32" t="s">
        <v>39</v>
      </c>
      <c r="J196" s="32" t="s">
        <v>1342</v>
      </c>
      <c r="K196" s="32" t="s">
        <v>1385</v>
      </c>
      <c r="L196" s="32" t="s">
        <v>115</v>
      </c>
      <c r="M196" s="32" t="s">
        <v>12</v>
      </c>
      <c r="N196" s="37">
        <v>503</v>
      </c>
      <c r="O196" s="39">
        <v>0</v>
      </c>
      <c r="P196" s="38">
        <f t="shared" si="15"/>
        <v>0</v>
      </c>
      <c r="Q196" s="32" t="s">
        <v>240</v>
      </c>
      <c r="R196" s="32" t="s">
        <v>7</v>
      </c>
      <c r="S196" s="37">
        <f>N196/2</f>
        <v>251.5</v>
      </c>
      <c r="T196" s="37">
        <v>0</v>
      </c>
    </row>
    <row r="197" spans="2:20" s="33" customFormat="1" ht="34.5" x14ac:dyDescent="0.25">
      <c r="B197" s="18">
        <f t="shared" si="11"/>
        <v>190</v>
      </c>
      <c r="C197" s="17">
        <v>45930</v>
      </c>
      <c r="D197" s="41">
        <v>2025</v>
      </c>
      <c r="E197" s="32" t="s">
        <v>51</v>
      </c>
      <c r="F197" s="32" t="s">
        <v>1434</v>
      </c>
      <c r="G197" s="32" t="s">
        <v>1437</v>
      </c>
      <c r="H197" s="32" t="s">
        <v>1436</v>
      </c>
      <c r="I197" s="32" t="s">
        <v>39</v>
      </c>
      <c r="J197" s="32" t="s">
        <v>1435</v>
      </c>
      <c r="K197" s="32" t="s">
        <v>1384</v>
      </c>
      <c r="L197" s="32" t="s">
        <v>115</v>
      </c>
      <c r="M197" s="32" t="s">
        <v>12</v>
      </c>
      <c r="N197" s="37">
        <v>328</v>
      </c>
      <c r="O197" s="39">
        <v>0</v>
      </c>
      <c r="P197" s="38">
        <f t="shared" si="15"/>
        <v>0</v>
      </c>
      <c r="Q197" s="32" t="s">
        <v>240</v>
      </c>
      <c r="R197" s="32" t="s">
        <v>7</v>
      </c>
      <c r="S197" s="37">
        <f>N197/2</f>
        <v>164</v>
      </c>
      <c r="T197" s="37">
        <v>0</v>
      </c>
    </row>
    <row r="198" spans="2:20" s="33" customFormat="1" ht="34.5" x14ac:dyDescent="0.25">
      <c r="B198" s="18">
        <f t="shared" si="11"/>
        <v>191</v>
      </c>
      <c r="C198" s="17">
        <v>45930</v>
      </c>
      <c r="D198" s="41">
        <v>2025</v>
      </c>
      <c r="E198" s="32" t="s">
        <v>51</v>
      </c>
      <c r="F198" s="32" t="s">
        <v>1434</v>
      </c>
      <c r="G198" s="32" t="s">
        <v>1433</v>
      </c>
      <c r="H198" s="32" t="s">
        <v>1432</v>
      </c>
      <c r="I198" s="32" t="s">
        <v>39</v>
      </c>
      <c r="J198" s="32" t="s">
        <v>1431</v>
      </c>
      <c r="K198" s="32" t="s">
        <v>1383</v>
      </c>
      <c r="L198" s="32" t="s">
        <v>115</v>
      </c>
      <c r="M198" s="32" t="s">
        <v>12</v>
      </c>
      <c r="N198" s="37">
        <v>321</v>
      </c>
      <c r="O198" s="39">
        <v>0</v>
      </c>
      <c r="P198" s="38">
        <f t="shared" si="15"/>
        <v>0</v>
      </c>
      <c r="Q198" s="32" t="s">
        <v>240</v>
      </c>
      <c r="R198" s="32" t="s">
        <v>7</v>
      </c>
      <c r="S198" s="37">
        <f>N198/2</f>
        <v>160.5</v>
      </c>
      <c r="T198" s="37">
        <v>0</v>
      </c>
    </row>
    <row r="199" spans="2:20" s="34" customFormat="1" ht="34.5" customHeight="1" x14ac:dyDescent="0.25">
      <c r="B199" s="18">
        <f t="shared" si="11"/>
        <v>192</v>
      </c>
      <c r="C199" s="17">
        <v>45930</v>
      </c>
      <c r="D199" s="31">
        <v>2025</v>
      </c>
      <c r="E199" s="32" t="s">
        <v>34</v>
      </c>
      <c r="F199" s="32" t="s">
        <v>94</v>
      </c>
      <c r="G199" s="32" t="s">
        <v>94</v>
      </c>
      <c r="H199" s="32" t="s">
        <v>1416</v>
      </c>
      <c r="I199" s="32" t="s">
        <v>5</v>
      </c>
      <c r="J199" s="32" t="s">
        <v>1339</v>
      </c>
      <c r="K199" s="32" t="s">
        <v>1430</v>
      </c>
      <c r="L199" s="32" t="s">
        <v>1429</v>
      </c>
      <c r="M199" s="32" t="s">
        <v>1428</v>
      </c>
      <c r="N199" s="14">
        <v>40</v>
      </c>
      <c r="O199" s="16">
        <v>580</v>
      </c>
      <c r="P199" s="15">
        <f t="shared" si="15"/>
        <v>23200</v>
      </c>
      <c r="Q199" s="32" t="s">
        <v>1427</v>
      </c>
      <c r="R199" s="32" t="s">
        <v>1426</v>
      </c>
      <c r="S199" s="14">
        <f>+N199</f>
        <v>40</v>
      </c>
      <c r="T199" s="14">
        <v>0</v>
      </c>
    </row>
    <row r="200" spans="2:20" ht="34.5" customHeight="1" x14ac:dyDescent="0.25">
      <c r="B200" s="18">
        <f t="shared" si="11"/>
        <v>193</v>
      </c>
      <c r="C200" s="17">
        <v>45930</v>
      </c>
      <c r="D200" s="41">
        <v>2025</v>
      </c>
      <c r="E200" s="32" t="s">
        <v>34</v>
      </c>
      <c r="F200" s="32" t="s">
        <v>94</v>
      </c>
      <c r="G200" s="32" t="s">
        <v>94</v>
      </c>
      <c r="H200" s="32" t="s">
        <v>1416</v>
      </c>
      <c r="I200" s="32" t="s">
        <v>5</v>
      </c>
      <c r="J200" s="32" t="s">
        <v>1339</v>
      </c>
      <c r="K200" s="32" t="s">
        <v>230</v>
      </c>
      <c r="L200" s="32" t="s">
        <v>1425</v>
      </c>
      <c r="M200" s="32" t="s">
        <v>1424</v>
      </c>
      <c r="N200" s="14">
        <v>3</v>
      </c>
      <c r="O200" s="16">
        <v>50</v>
      </c>
      <c r="P200" s="15">
        <f t="shared" ref="P200:P207" si="16">+N200*O200</f>
        <v>150</v>
      </c>
      <c r="Q200" s="32" t="s">
        <v>1413</v>
      </c>
      <c r="R200" s="32" t="s">
        <v>1</v>
      </c>
      <c r="S200" s="14">
        <f t="shared" ref="S200:S206" si="17">N200</f>
        <v>3</v>
      </c>
      <c r="T200" s="14">
        <v>0</v>
      </c>
    </row>
    <row r="201" spans="2:20" ht="34.5" customHeight="1" x14ac:dyDescent="0.25">
      <c r="B201" s="18">
        <f t="shared" si="11"/>
        <v>194</v>
      </c>
      <c r="C201" s="17">
        <v>45930</v>
      </c>
      <c r="D201" s="41">
        <v>2025</v>
      </c>
      <c r="E201" s="32" t="s">
        <v>34</v>
      </c>
      <c r="F201" s="32" t="s">
        <v>94</v>
      </c>
      <c r="G201" s="32" t="s">
        <v>94</v>
      </c>
      <c r="H201" s="32" t="s">
        <v>1416</v>
      </c>
      <c r="I201" s="32" t="s">
        <v>5</v>
      </c>
      <c r="J201" s="32" t="s">
        <v>1339</v>
      </c>
      <c r="K201" s="32" t="s">
        <v>230</v>
      </c>
      <c r="L201" s="32" t="s">
        <v>1423</v>
      </c>
      <c r="M201" s="32" t="s">
        <v>1421</v>
      </c>
      <c r="N201" s="14">
        <v>1</v>
      </c>
      <c r="O201" s="16">
        <v>900</v>
      </c>
      <c r="P201" s="15">
        <f t="shared" si="16"/>
        <v>900</v>
      </c>
      <c r="Q201" s="32" t="s">
        <v>1413</v>
      </c>
      <c r="R201" s="32" t="s">
        <v>1</v>
      </c>
      <c r="S201" s="14">
        <f t="shared" si="17"/>
        <v>1</v>
      </c>
      <c r="T201" s="14">
        <v>0</v>
      </c>
    </row>
    <row r="202" spans="2:20" ht="34.5" customHeight="1" x14ac:dyDescent="0.25">
      <c r="B202" s="18">
        <f t="shared" ref="B202:B207" si="18">+B201+1</f>
        <v>195</v>
      </c>
      <c r="C202" s="17">
        <v>45930</v>
      </c>
      <c r="D202" s="41">
        <v>2025</v>
      </c>
      <c r="E202" s="32" t="s">
        <v>34</v>
      </c>
      <c r="F202" s="32" t="s">
        <v>94</v>
      </c>
      <c r="G202" s="32" t="s">
        <v>94</v>
      </c>
      <c r="H202" s="32" t="s">
        <v>1416</v>
      </c>
      <c r="I202" s="32" t="s">
        <v>5</v>
      </c>
      <c r="J202" s="32" t="s">
        <v>1339</v>
      </c>
      <c r="K202" s="32" t="s">
        <v>230</v>
      </c>
      <c r="L202" s="32" t="s">
        <v>1422</v>
      </c>
      <c r="M202" s="32" t="s">
        <v>1421</v>
      </c>
      <c r="N202" s="14">
        <v>2</v>
      </c>
      <c r="O202" s="16">
        <v>900</v>
      </c>
      <c r="P202" s="15">
        <f t="shared" si="16"/>
        <v>1800</v>
      </c>
      <c r="Q202" s="32" t="s">
        <v>1413</v>
      </c>
      <c r="R202" s="32" t="s">
        <v>1</v>
      </c>
      <c r="S202" s="14">
        <f t="shared" si="17"/>
        <v>2</v>
      </c>
      <c r="T202" s="14">
        <v>0</v>
      </c>
    </row>
    <row r="203" spans="2:20" ht="34.5" customHeight="1" x14ac:dyDescent="0.25">
      <c r="B203" s="18">
        <f t="shared" si="18"/>
        <v>196</v>
      </c>
      <c r="C203" s="17">
        <v>45930</v>
      </c>
      <c r="D203" s="41">
        <v>2025</v>
      </c>
      <c r="E203" s="32" t="s">
        <v>34</v>
      </c>
      <c r="F203" s="32" t="s">
        <v>94</v>
      </c>
      <c r="G203" s="32" t="s">
        <v>94</v>
      </c>
      <c r="H203" s="32" t="s">
        <v>1416</v>
      </c>
      <c r="I203" s="32" t="s">
        <v>5</v>
      </c>
      <c r="J203" s="32" t="s">
        <v>1339</v>
      </c>
      <c r="K203" s="32" t="s">
        <v>230</v>
      </c>
      <c r="L203" s="32" t="s">
        <v>1420</v>
      </c>
      <c r="M203" s="32" t="s">
        <v>1417</v>
      </c>
      <c r="N203" s="14">
        <v>64</v>
      </c>
      <c r="O203" s="16">
        <v>35</v>
      </c>
      <c r="P203" s="15">
        <f t="shared" si="16"/>
        <v>2240</v>
      </c>
      <c r="Q203" s="32" t="s">
        <v>1413</v>
      </c>
      <c r="R203" s="32" t="s">
        <v>1</v>
      </c>
      <c r="S203" s="14">
        <f t="shared" si="17"/>
        <v>64</v>
      </c>
      <c r="T203" s="14">
        <v>0</v>
      </c>
    </row>
    <row r="204" spans="2:20" ht="34.5" customHeight="1" x14ac:dyDescent="0.25">
      <c r="B204" s="18">
        <f t="shared" si="18"/>
        <v>197</v>
      </c>
      <c r="C204" s="17">
        <v>45930</v>
      </c>
      <c r="D204" s="41">
        <v>2025</v>
      </c>
      <c r="E204" s="32" t="s">
        <v>34</v>
      </c>
      <c r="F204" s="32" t="s">
        <v>94</v>
      </c>
      <c r="G204" s="32" t="s">
        <v>94</v>
      </c>
      <c r="H204" s="32" t="s">
        <v>1416</v>
      </c>
      <c r="I204" s="32" t="s">
        <v>5</v>
      </c>
      <c r="J204" s="32" t="s">
        <v>1339</v>
      </c>
      <c r="K204" s="32" t="s">
        <v>230</v>
      </c>
      <c r="L204" s="32" t="s">
        <v>1419</v>
      </c>
      <c r="M204" s="32" t="s">
        <v>1417</v>
      </c>
      <c r="N204" s="14">
        <v>3</v>
      </c>
      <c r="O204" s="16">
        <v>19</v>
      </c>
      <c r="P204" s="15">
        <f t="shared" si="16"/>
        <v>57</v>
      </c>
      <c r="Q204" s="32" t="s">
        <v>1413</v>
      </c>
      <c r="R204" s="32" t="s">
        <v>1</v>
      </c>
      <c r="S204" s="14">
        <f t="shared" si="17"/>
        <v>3</v>
      </c>
      <c r="T204" s="14">
        <v>0</v>
      </c>
    </row>
    <row r="205" spans="2:20" ht="34.5" customHeight="1" x14ac:dyDescent="0.25">
      <c r="B205" s="18">
        <f t="shared" si="18"/>
        <v>198</v>
      </c>
      <c r="C205" s="17">
        <v>45930</v>
      </c>
      <c r="D205" s="41">
        <v>2025</v>
      </c>
      <c r="E205" s="32" t="s">
        <v>34</v>
      </c>
      <c r="F205" s="32" t="s">
        <v>94</v>
      </c>
      <c r="G205" s="32" t="s">
        <v>94</v>
      </c>
      <c r="H205" s="32" t="s">
        <v>1416</v>
      </c>
      <c r="I205" s="32" t="s">
        <v>5</v>
      </c>
      <c r="J205" s="32" t="s">
        <v>1339</v>
      </c>
      <c r="K205" s="32" t="s">
        <v>230</v>
      </c>
      <c r="L205" s="32" t="s">
        <v>1418</v>
      </c>
      <c r="M205" s="32" t="s">
        <v>1417</v>
      </c>
      <c r="N205" s="14">
        <v>10</v>
      </c>
      <c r="O205" s="16">
        <v>35</v>
      </c>
      <c r="P205" s="15">
        <f t="shared" si="16"/>
        <v>350</v>
      </c>
      <c r="Q205" s="32" t="s">
        <v>1413</v>
      </c>
      <c r="R205" s="32" t="s">
        <v>1</v>
      </c>
      <c r="S205" s="14">
        <f t="shared" si="17"/>
        <v>10</v>
      </c>
      <c r="T205" s="14">
        <v>0</v>
      </c>
    </row>
    <row r="206" spans="2:20" ht="34.5" customHeight="1" x14ac:dyDescent="0.25">
      <c r="B206" s="18">
        <f t="shared" si="18"/>
        <v>199</v>
      </c>
      <c r="C206" s="17">
        <v>45930</v>
      </c>
      <c r="D206" s="41">
        <v>2025</v>
      </c>
      <c r="E206" s="32" t="s">
        <v>34</v>
      </c>
      <c r="F206" s="32" t="s">
        <v>94</v>
      </c>
      <c r="G206" s="32" t="s">
        <v>94</v>
      </c>
      <c r="H206" s="32" t="s">
        <v>1416</v>
      </c>
      <c r="I206" s="32" t="s">
        <v>5</v>
      </c>
      <c r="J206" s="32" t="s">
        <v>1339</v>
      </c>
      <c r="K206" s="32" t="s">
        <v>230</v>
      </c>
      <c r="L206" s="32" t="s">
        <v>1415</v>
      </c>
      <c r="M206" s="32" t="s">
        <v>1414</v>
      </c>
      <c r="N206" s="14">
        <v>3</v>
      </c>
      <c r="O206" s="16">
        <v>700</v>
      </c>
      <c r="P206" s="15">
        <f t="shared" si="16"/>
        <v>2100</v>
      </c>
      <c r="Q206" s="32" t="s">
        <v>1413</v>
      </c>
      <c r="R206" s="32" t="s">
        <v>1</v>
      </c>
      <c r="S206" s="14">
        <f t="shared" si="17"/>
        <v>3</v>
      </c>
      <c r="T206" s="14">
        <v>0</v>
      </c>
    </row>
    <row r="207" spans="2:20" s="33" customFormat="1" ht="34.5" customHeight="1" x14ac:dyDescent="0.25">
      <c r="B207" s="18">
        <f t="shared" si="18"/>
        <v>200</v>
      </c>
      <c r="C207" s="17">
        <v>45929</v>
      </c>
      <c r="D207" s="31">
        <v>2025</v>
      </c>
      <c r="E207" s="32" t="s">
        <v>9</v>
      </c>
      <c r="F207" s="32" t="s">
        <v>282</v>
      </c>
      <c r="G207" s="32" t="s">
        <v>1401</v>
      </c>
      <c r="H207" s="32" t="s">
        <v>1400</v>
      </c>
      <c r="I207" s="32" t="s">
        <v>227</v>
      </c>
      <c r="J207" s="32" t="s">
        <v>1399</v>
      </c>
      <c r="K207" s="32" t="s">
        <v>1398</v>
      </c>
      <c r="L207" s="32" t="s">
        <v>176</v>
      </c>
      <c r="M207" s="32" t="s">
        <v>8</v>
      </c>
      <c r="N207" s="14">
        <v>400</v>
      </c>
      <c r="O207" s="16">
        <v>62.79</v>
      </c>
      <c r="P207" s="15">
        <f t="shared" si="16"/>
        <v>25116</v>
      </c>
      <c r="Q207" s="32" t="s">
        <v>116</v>
      </c>
      <c r="R207" s="32" t="s">
        <v>0</v>
      </c>
      <c r="S207" s="14">
        <f>+N207/10</f>
        <v>40</v>
      </c>
      <c r="T207" s="14">
        <v>0</v>
      </c>
    </row>
  </sheetData>
  <sheetProtection selectLockedCells="1" selectUnlockedCells="1"/>
  <autoFilter ref="B7:T207" xr:uid="{C4A97B9C-C42D-4F6E-9273-C72DF2B30CC6}"/>
  <mergeCells count="7">
    <mergeCell ref="D1:R1"/>
    <mergeCell ref="D2:R2"/>
    <mergeCell ref="D3:R3"/>
    <mergeCell ref="D4:R4"/>
    <mergeCell ref="D5:R5"/>
    <mergeCell ref="B6:C6"/>
    <mergeCell ref="D6:R6"/>
  </mergeCells>
  <printOptions horizontalCentered="1"/>
  <pageMargins left="0.25" right="0.25" top="0.75" bottom="0.75" header="0.3" footer="0.3"/>
  <pageSetup paperSize="14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 NUMERAL 28</vt:lpstr>
      <vt:lpstr>NUMERAL 28</vt:lpstr>
      <vt:lpstr>RESUMEN NUMERAL 7</vt:lpstr>
      <vt:lpstr>NUMERAL 7</vt:lpstr>
      <vt:lpstr>'NUMERAL 7'!Área_de_impresión</vt:lpstr>
      <vt:lpstr>'NUMERAL 28'!Títulos_a_imprimir</vt:lpstr>
      <vt:lpstr>'NUMERAL 7'!Títulos_a_imprimir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Desarrollo Social</cp:lastModifiedBy>
  <cp:lastPrinted>2025-10-13T15:41:39Z</cp:lastPrinted>
  <dcterms:created xsi:type="dcterms:W3CDTF">2024-04-04T21:31:16Z</dcterms:created>
  <dcterms:modified xsi:type="dcterms:W3CDTF">2025-10-13T15:41:40Z</dcterms:modified>
</cp:coreProperties>
</file>